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725" documentId="8_{B6337239-1A00-434D-AAD0-422EA1FEB5AE}" xr6:coauthVersionLast="47" xr6:coauthVersionMax="47" xr10:uidLastSave="{34872175-1FC9-4666-9C8D-1A536FF358F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7" i="1" l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/>
  <c r="BC230" i="1" a="1"/>
  <c r="BC230" i="1"/>
  <c r="BC231" i="1" a="1"/>
  <c r="BC231" i="1"/>
  <c r="BC232" i="1" a="1"/>
  <c r="BC232" i="1"/>
  <c r="BC233" i="1" a="1"/>
  <c r="BC233" i="1"/>
  <c r="BC234" i="1" a="1"/>
  <c r="BC234" i="1"/>
  <c r="BC235" i="1" a="1"/>
  <c r="BC235" i="1"/>
  <c r="BC236" i="1" a="1"/>
  <c r="BC236" i="1"/>
  <c r="BC237" i="1" a="1"/>
  <c r="BC237" i="1"/>
  <c r="BC238" i="1" a="1"/>
  <c r="BC238" i="1"/>
  <c r="BC239" i="1" a="1"/>
  <c r="BC239" i="1"/>
  <c r="BC240" i="1" a="1"/>
  <c r="BC240" i="1"/>
  <c r="BC241" i="1" a="1"/>
  <c r="BC241" i="1"/>
  <c r="BC242" i="1" a="1"/>
  <c r="BC242" i="1"/>
  <c r="BC243" i="1" a="1"/>
  <c r="BC243" i="1"/>
  <c r="BC244" i="1" a="1"/>
  <c r="BC244" i="1"/>
  <c r="BC245" i="1" a="1"/>
  <c r="BC245" i="1"/>
  <c r="BC246" i="1" a="1"/>
  <c r="BC246" i="1"/>
  <c r="BC247" i="1" a="1"/>
  <c r="BC247" i="1"/>
  <c r="BC248" i="1" a="1"/>
  <c r="BC248" i="1"/>
  <c r="BC249" i="1" a="1"/>
  <c r="BC249" i="1"/>
  <c r="BC250" i="1" a="1"/>
  <c r="BC250" i="1"/>
  <c r="BC251" i="1" a="1"/>
  <c r="BC251" i="1"/>
  <c r="BC252" i="1" a="1"/>
  <c r="BC252" i="1"/>
  <c r="BC253" i="1" a="1"/>
  <c r="BC253" i="1"/>
  <c r="BC254" i="1" a="1"/>
  <c r="BC254" i="1"/>
  <c r="BC255" i="1" a="1"/>
  <c r="BC255" i="1"/>
  <c r="BC256" i="1" a="1"/>
  <c r="BC256" i="1"/>
  <c r="BC257" i="1" a="1"/>
  <c r="BC257" i="1"/>
  <c r="BC258" i="1" a="1"/>
  <c r="BC258" i="1"/>
  <c r="BC259" i="1" a="1"/>
  <c r="BC259" i="1"/>
  <c r="BC260" i="1" a="1"/>
  <c r="BC260" i="1"/>
  <c r="BC261" i="1" a="1"/>
  <c r="BC261" i="1"/>
  <c r="BC262" i="1" a="1"/>
  <c r="BC262" i="1"/>
  <c r="BC263" i="1" a="1"/>
  <c r="BC263" i="1"/>
  <c r="BC264" i="1" a="1"/>
  <c r="BC264" i="1"/>
  <c r="BC265" i="1" a="1"/>
  <c r="BC265" i="1"/>
  <c r="BC266" i="1" a="1"/>
  <c r="BC266" i="1"/>
  <c r="BC267" i="1" a="1"/>
  <c r="BC267" i="1"/>
  <c r="BC268" i="1" a="1"/>
  <c r="BC268" i="1"/>
  <c r="BC269" i="1" a="1"/>
  <c r="BC269" i="1"/>
  <c r="BC270" i="1" a="1"/>
  <c r="BC270" i="1"/>
  <c r="BC271" i="1" a="1"/>
  <c r="BC271" i="1"/>
  <c r="BC272" i="1" a="1"/>
  <c r="BC272" i="1"/>
  <c r="BC273" i="1" a="1"/>
  <c r="BC273" i="1"/>
  <c r="BC274" i="1" a="1"/>
  <c r="BC274" i="1"/>
  <c r="BC275" i="1" a="1"/>
  <c r="BC275" i="1"/>
  <c r="BC276" i="1" a="1"/>
  <c r="BC276" i="1"/>
  <c r="BC277" i="1" a="1"/>
  <c r="BC277" i="1"/>
  <c r="BC278" i="1" a="1"/>
  <c r="BC278" i="1"/>
  <c r="BC279" i="1" a="1"/>
  <c r="BC279" i="1"/>
  <c r="BC280" i="1" a="1"/>
  <c r="BC280" i="1"/>
  <c r="BC281" i="1" a="1"/>
  <c r="BC281" i="1"/>
  <c r="BC282" i="1" a="1"/>
  <c r="BC282" i="1"/>
  <c r="BC283" i="1" a="1"/>
  <c r="BC283" i="1"/>
  <c r="BC284" i="1" a="1"/>
  <c r="BC284" i="1"/>
  <c r="BC285" i="1" a="1"/>
  <c r="BC285" i="1"/>
  <c r="BC286" i="1" a="1"/>
  <c r="BC286" i="1"/>
  <c r="BC287" i="1" a="1"/>
  <c r="BC287" i="1"/>
  <c r="BC288" i="1" a="1"/>
  <c r="BC288" i="1"/>
  <c r="BC289" i="1" a="1"/>
  <c r="BC289" i="1"/>
  <c r="BC290" i="1" a="1"/>
  <c r="BC290" i="1"/>
  <c r="BC291" i="1" a="1"/>
  <c r="BC291" i="1"/>
  <c r="BC292" i="1" a="1"/>
  <c r="BC292" i="1"/>
  <c r="BC293" i="1" a="1"/>
  <c r="BC293" i="1"/>
  <c r="BC294" i="1" a="1"/>
  <c r="BC294" i="1"/>
  <c r="BC295" i="1" a="1"/>
  <c r="BC295" i="1"/>
  <c r="BC296" i="1" a="1"/>
  <c r="BC296" i="1"/>
  <c r="BC297" i="1" a="1"/>
  <c r="BC297" i="1"/>
  <c r="BC298" i="1" a="1"/>
  <c r="BC298" i="1"/>
  <c r="BC299" i="1" a="1"/>
  <c r="BC299" i="1"/>
  <c r="BC300" i="1" a="1"/>
  <c r="BC300" i="1"/>
  <c r="BC301" i="1" a="1"/>
  <c r="BC301" i="1"/>
  <c r="BC302" i="1" a="1"/>
  <c r="BC302" i="1"/>
  <c r="BC303" i="1" a="1"/>
  <c r="BC303" i="1"/>
  <c r="BC304" i="1" a="1"/>
  <c r="BC304" i="1"/>
  <c r="BC305" i="1" a="1"/>
  <c r="BC305" i="1"/>
  <c r="BC306" i="1" a="1"/>
  <c r="BC306" i="1"/>
  <c r="BC307" i="1" a="1"/>
  <c r="BC307" i="1"/>
  <c r="BC308" i="1" a="1"/>
  <c r="BC308" i="1"/>
  <c r="BC309" i="1" a="1"/>
  <c r="BC309" i="1"/>
  <c r="BC310" i="1" a="1"/>
  <c r="BC310" i="1"/>
  <c r="BC311" i="1" a="1"/>
  <c r="BC311" i="1"/>
  <c r="BC312" i="1" a="1"/>
  <c r="BC312" i="1"/>
  <c r="BC313" i="1" a="1"/>
  <c r="BC313" i="1"/>
  <c r="BC314" i="1" a="1"/>
  <c r="BC314" i="1"/>
  <c r="BC315" i="1" a="1"/>
  <c r="BC315" i="1"/>
  <c r="BC316" i="1" a="1"/>
  <c r="BC316" i="1"/>
  <c r="BC317" i="1" a="1"/>
  <c r="BC317" i="1"/>
  <c r="BC318" i="1" a="1"/>
  <c r="BC318" i="1"/>
  <c r="BC319" i="1" a="1"/>
  <c r="BC319" i="1"/>
  <c r="BC320" i="1" a="1"/>
  <c r="BC320" i="1"/>
  <c r="BC321" i="1" a="1"/>
  <c r="BC321" i="1"/>
  <c r="BC322" i="1" a="1"/>
  <c r="BC322" i="1"/>
  <c r="BC323" i="1" a="1"/>
  <c r="BC323" i="1"/>
  <c r="BC324" i="1" a="1"/>
  <c r="BC324" i="1"/>
  <c r="BC325" i="1" a="1"/>
  <c r="BC325" i="1"/>
  <c r="BC326" i="1" a="1"/>
  <c r="BC326" i="1"/>
  <c r="BC327" i="1" a="1"/>
  <c r="BC327" i="1"/>
  <c r="BC328" i="1" a="1"/>
  <c r="BC328" i="1"/>
  <c r="BC329" i="1" a="1"/>
  <c r="BC329" i="1"/>
  <c r="BC330" i="1" a="1"/>
  <c r="BC330" i="1"/>
  <c r="BC331" i="1" a="1"/>
  <c r="BC331" i="1"/>
  <c r="BC332" i="1" a="1"/>
  <c r="BC332" i="1"/>
  <c r="BC333" i="1" a="1"/>
  <c r="BC333" i="1"/>
  <c r="BC334" i="1" a="1"/>
  <c r="BC334" i="1"/>
  <c r="BC335" i="1" a="1"/>
  <c r="BC335" i="1"/>
  <c r="BC336" i="1" a="1"/>
  <c r="BC336" i="1"/>
  <c r="BC337" i="1" a="1"/>
  <c r="BC337" i="1"/>
  <c r="BC338" i="1" a="1"/>
  <c r="BC338" i="1"/>
  <c r="BC339" i="1" a="1"/>
  <c r="BC339" i="1"/>
  <c r="BC340" i="1" a="1"/>
  <c r="BC340" i="1"/>
  <c r="BC341" i="1" a="1"/>
  <c r="BC341" i="1"/>
  <c r="BC342" i="1" a="1"/>
  <c r="BC342" i="1"/>
  <c r="BC343" i="1" a="1"/>
  <c r="BC343" i="1"/>
  <c r="BC344" i="1" a="1"/>
  <c r="BC344" i="1"/>
  <c r="BC345" i="1" a="1"/>
  <c r="BC345" i="1"/>
  <c r="BC346" i="1" a="1"/>
  <c r="BC346" i="1"/>
  <c r="BC347" i="1" a="1"/>
  <c r="BC347" i="1"/>
  <c r="BC348" i="1" a="1"/>
  <c r="BC348" i="1"/>
  <c r="BC349" i="1" a="1"/>
  <c r="BC349" i="1"/>
  <c r="BC350" i="1" a="1"/>
  <c r="BC350" i="1"/>
  <c r="BC351" i="1" a="1"/>
  <c r="BC351" i="1"/>
  <c r="BC352" i="1" a="1"/>
  <c r="BC352" i="1"/>
  <c r="BC353" i="1" a="1"/>
  <c r="BC353" i="1"/>
  <c r="BC354" i="1" a="1"/>
  <c r="BC354" i="1"/>
  <c r="BC355" i="1" a="1"/>
  <c r="BC355" i="1"/>
  <c r="BC356" i="1" a="1"/>
  <c r="BC356" i="1"/>
  <c r="BC357" i="1" a="1"/>
  <c r="BC357" i="1"/>
  <c r="BC358" i="1" a="1"/>
  <c r="BC358" i="1"/>
  <c r="BC359" i="1" a="1"/>
  <c r="BC359" i="1"/>
  <c r="BC360" i="1" a="1"/>
  <c r="BC360" i="1"/>
  <c r="BC361" i="1" a="1"/>
  <c r="BC361" i="1"/>
  <c r="BC362" i="1" a="1"/>
  <c r="BC362" i="1"/>
  <c r="BC363" i="1" a="1"/>
  <c r="BC363" i="1"/>
  <c r="BC364" i="1" a="1"/>
  <c r="BC364" i="1"/>
  <c r="BC365" i="1" a="1"/>
  <c r="BC365" i="1"/>
  <c r="BC366" i="1" a="1"/>
  <c r="BC366" i="1"/>
  <c r="BC367" i="1" a="1"/>
  <c r="BC367" i="1"/>
  <c r="BC368" i="1" a="1"/>
  <c r="BC368" i="1"/>
  <c r="BC369" i="1" a="1"/>
  <c r="BC369" i="1"/>
  <c r="BC370" i="1" a="1"/>
  <c r="BC370" i="1"/>
  <c r="BC371" i="1" a="1"/>
  <c r="BC371" i="1"/>
  <c r="BC372" i="1" a="1"/>
  <c r="BC372" i="1"/>
  <c r="BC373" i="1" a="1"/>
  <c r="BC373" i="1"/>
  <c r="BC374" i="1" a="1"/>
  <c r="BC374" i="1"/>
  <c r="BC375" i="1" a="1"/>
  <c r="BC375" i="1"/>
  <c r="BC376" i="1" a="1"/>
  <c r="BC376" i="1"/>
  <c r="BC377" i="1" a="1"/>
  <c r="BC377" i="1"/>
  <c r="BC378" i="1" a="1"/>
  <c r="BC378" i="1"/>
  <c r="BC379" i="1" a="1"/>
  <c r="BC379" i="1"/>
  <c r="BC380" i="1" a="1"/>
  <c r="BC380" i="1"/>
  <c r="BC381" i="1" a="1"/>
  <c r="BC381" i="1"/>
  <c r="BC382" i="1" a="1"/>
  <c r="BC382" i="1"/>
  <c r="BC383" i="1" a="1"/>
  <c r="BC383" i="1"/>
  <c r="BC384" i="1" a="1"/>
  <c r="BC384" i="1"/>
  <c r="BC385" i="1" a="1"/>
  <c r="BC385" i="1"/>
  <c r="BC386" i="1" a="1"/>
  <c r="BC386" i="1"/>
  <c r="BC387" i="1" a="1"/>
  <c r="BC387" i="1"/>
  <c r="BC388" i="1" a="1"/>
  <c r="BC388" i="1"/>
  <c r="BC389" i="1" a="1"/>
  <c r="BC389" i="1"/>
  <c r="BC390" i="1" a="1"/>
  <c r="BC390" i="1"/>
  <c r="BC391" i="1" a="1"/>
  <c r="BC391" i="1"/>
  <c r="BC392" i="1" a="1"/>
  <c r="BC392" i="1"/>
  <c r="BC393" i="1" a="1"/>
  <c r="BC393" i="1"/>
  <c r="BC394" i="1" a="1"/>
  <c r="BC394" i="1"/>
  <c r="BC395" i="1" a="1"/>
  <c r="BC395" i="1"/>
  <c r="BC396" i="1" a="1"/>
  <c r="BC396" i="1"/>
  <c r="BC397" i="1" a="1"/>
  <c r="BC397" i="1"/>
  <c r="BC398" i="1" a="1"/>
  <c r="BC398" i="1"/>
  <c r="BC399" i="1" a="1"/>
  <c r="BC399" i="1"/>
  <c r="BC400" i="1" a="1"/>
  <c r="BC400" i="1"/>
  <c r="BC401" i="1" a="1"/>
  <c r="BC401" i="1"/>
  <c r="BC402" i="1" a="1"/>
  <c r="BC402" i="1"/>
  <c r="BC403" i="1" a="1"/>
  <c r="BC403" i="1"/>
  <c r="BC404" i="1" a="1"/>
  <c r="BC404" i="1"/>
  <c r="BC405" i="1" a="1"/>
  <c r="BC405" i="1"/>
  <c r="BC406" i="1" a="1"/>
  <c r="BC406" i="1"/>
  <c r="BC407" i="1" a="1"/>
  <c r="BC407" i="1"/>
  <c r="BC408" i="1" a="1"/>
  <c r="BC408" i="1"/>
  <c r="BC409" i="1" a="1"/>
  <c r="BC409" i="1"/>
  <c r="BC410" i="1" a="1"/>
  <c r="BC410" i="1"/>
  <c r="BC411" i="1" a="1"/>
  <c r="BC411" i="1"/>
  <c r="BC412" i="1" a="1"/>
  <c r="BC412" i="1"/>
  <c r="BC413" i="1" a="1"/>
  <c r="BC413" i="1"/>
  <c r="BC414" i="1" a="1"/>
  <c r="BC414" i="1"/>
  <c r="BC415" i="1" a="1"/>
  <c r="BC415" i="1"/>
  <c r="BC416" i="1" a="1"/>
  <c r="BC416" i="1"/>
  <c r="BC417" i="1" a="1"/>
  <c r="BC417" i="1"/>
  <c r="BC418" i="1" a="1"/>
  <c r="BC418" i="1"/>
  <c r="BC419" i="1" a="1"/>
  <c r="BC419" i="1"/>
  <c r="BC420" i="1" a="1"/>
  <c r="BC420" i="1"/>
  <c r="BC421" i="1" a="1"/>
  <c r="BC421" i="1"/>
  <c r="BC422" i="1" a="1"/>
  <c r="BC422" i="1"/>
  <c r="BC423" i="1" a="1"/>
  <c r="BC423" i="1"/>
  <c r="BC424" i="1" a="1"/>
  <c r="BC424" i="1"/>
  <c r="BC425" i="1" a="1"/>
  <c r="BC425" i="1"/>
  <c r="BC426" i="1" a="1"/>
  <c r="BC426" i="1"/>
  <c r="BC427" i="1" a="1"/>
  <c r="BC427" i="1"/>
  <c r="BC428" i="1" a="1"/>
  <c r="BC428" i="1"/>
  <c r="BC429" i="1" a="1"/>
  <c r="BC429" i="1"/>
  <c r="BC430" i="1" a="1"/>
  <c r="BC430" i="1"/>
  <c r="BC431" i="1" a="1"/>
  <c r="BC431" i="1"/>
  <c r="BC432" i="1" a="1"/>
  <c r="BC432" i="1"/>
  <c r="BC433" i="1" a="1"/>
  <c r="BC433" i="1"/>
  <c r="BC434" i="1" a="1"/>
  <c r="BC434" i="1"/>
  <c r="BC435" i="1" a="1"/>
  <c r="BC435" i="1"/>
  <c r="BC436" i="1" a="1"/>
  <c r="BC436" i="1"/>
  <c r="BC437" i="1" a="1"/>
  <c r="BC437" i="1"/>
  <c r="BC438" i="1" a="1"/>
  <c r="BC438" i="1"/>
  <c r="BC439" i="1" a="1"/>
  <c r="BC439" i="1"/>
  <c r="BC440" i="1" a="1"/>
  <c r="BC440" i="1"/>
  <c r="BC441" i="1" a="1"/>
  <c r="BC441" i="1"/>
  <c r="BC442" i="1" a="1"/>
  <c r="BC442" i="1"/>
  <c r="BC443" i="1" a="1"/>
  <c r="BC443" i="1"/>
  <c r="BC444" i="1" a="1"/>
  <c r="BC444" i="1"/>
  <c r="BC445" i="1" a="1"/>
  <c r="BC445" i="1"/>
  <c r="BC446" i="1" a="1"/>
  <c r="BC446" i="1"/>
  <c r="BC447" i="1" a="1"/>
  <c r="BC447" i="1"/>
  <c r="BC448" i="1" a="1"/>
  <c r="BC448" i="1"/>
  <c r="BC449" i="1" a="1"/>
  <c r="BC449" i="1"/>
  <c r="BC450" i="1" a="1"/>
  <c r="BC450" i="1"/>
  <c r="BC451" i="1" a="1"/>
  <c r="BC451" i="1"/>
  <c r="BC452" i="1" a="1"/>
  <c r="BC452" i="1"/>
  <c r="BC453" i="1" a="1"/>
  <c r="BC453" i="1"/>
  <c r="BC454" i="1" a="1"/>
  <c r="BC454" i="1"/>
  <c r="BC455" i="1" a="1"/>
  <c r="BC455" i="1"/>
  <c r="BC456" i="1" a="1"/>
  <c r="BC456" i="1"/>
  <c r="BC457" i="1" a="1"/>
  <c r="BC457" i="1"/>
  <c r="BC458" i="1" a="1"/>
  <c r="BC458" i="1"/>
  <c r="BC459" i="1" a="1"/>
  <c r="BC459" i="1"/>
  <c r="BC460" i="1" a="1"/>
  <c r="BC460" i="1"/>
  <c r="BC461" i="1" a="1"/>
  <c r="BC461" i="1"/>
  <c r="BC462" i="1" a="1"/>
  <c r="BC462" i="1"/>
  <c r="BC463" i="1" a="1"/>
  <c r="BC463" i="1"/>
  <c r="BC464" i="1" a="1"/>
  <c r="BC464" i="1"/>
  <c r="BC465" i="1" a="1"/>
  <c r="BC465" i="1"/>
  <c r="BC466" i="1" a="1"/>
  <c r="BC466" i="1"/>
  <c r="BC467" i="1" a="1"/>
  <c r="BC467" i="1"/>
  <c r="BC468" i="1" a="1"/>
  <c r="BC468" i="1"/>
  <c r="BC469" i="1" a="1"/>
  <c r="BC469" i="1"/>
  <c r="BC470" i="1" a="1"/>
  <c r="BC470" i="1"/>
  <c r="BC471" i="1" a="1"/>
  <c r="BC471" i="1"/>
  <c r="BC472" i="1" a="1"/>
  <c r="BC472" i="1"/>
  <c r="BC473" i="1" a="1"/>
  <c r="BC473" i="1"/>
  <c r="BC474" i="1" a="1"/>
  <c r="BC474" i="1"/>
  <c r="BC475" i="1" a="1"/>
  <c r="BC475" i="1"/>
  <c r="BC476" i="1" a="1"/>
  <c r="BC476" i="1"/>
  <c r="BC477" i="1" a="1"/>
  <c r="BC477" i="1"/>
  <c r="BC478" i="1" a="1"/>
  <c r="BC478" i="1"/>
  <c r="BC479" i="1" a="1"/>
  <c r="BC479" i="1"/>
  <c r="BC480" i="1" a="1"/>
  <c r="BC480" i="1"/>
  <c r="BC481" i="1" a="1"/>
  <c r="BC481" i="1"/>
  <c r="BC482" i="1" a="1"/>
  <c r="BC482" i="1"/>
  <c r="BC483" i="1" a="1"/>
  <c r="BC483" i="1"/>
  <c r="BC484" i="1" a="1"/>
  <c r="BC484" i="1"/>
  <c r="BC485" i="1" a="1"/>
  <c r="BC485" i="1"/>
  <c r="BC486" i="1" a="1"/>
  <c r="BC486" i="1"/>
  <c r="BC487" i="1" a="1"/>
  <c r="BC487" i="1"/>
  <c r="BC488" i="1" a="1"/>
  <c r="BC488" i="1"/>
  <c r="BC489" i="1" a="1"/>
  <c r="BC489" i="1"/>
  <c r="BC490" i="1" a="1"/>
  <c r="BC490" i="1"/>
  <c r="BC491" i="1" a="1"/>
  <c r="BC491" i="1"/>
  <c r="BC492" i="1" a="1"/>
  <c r="BC492" i="1"/>
  <c r="BC493" i="1" a="1"/>
  <c r="BC493" i="1"/>
  <c r="BC494" i="1" a="1"/>
  <c r="BC494" i="1"/>
  <c r="BC495" i="1" a="1"/>
  <c r="BC495" i="1"/>
  <c r="BC496" i="1" a="1"/>
  <c r="BC496" i="1"/>
  <c r="BC497" i="1" a="1"/>
  <c r="BC497" i="1"/>
  <c r="BC498" i="1" a="1"/>
  <c r="BC498" i="1"/>
  <c r="BC499" i="1" a="1"/>
  <c r="BC499" i="1"/>
  <c r="BC500" i="1" a="1"/>
  <c r="BC500" i="1"/>
  <c r="BC501" i="1" a="1"/>
  <c r="BC501" i="1"/>
  <c r="BC502" i="1" a="1"/>
  <c r="BC502" i="1"/>
  <c r="BC503" i="1" a="1"/>
  <c r="BC503" i="1"/>
  <c r="BC504" i="1" a="1"/>
  <c r="BC504" i="1"/>
  <c r="BC505" i="1" a="1"/>
  <c r="BC505" i="1"/>
  <c r="BC506" i="1" a="1"/>
  <c r="BC506" i="1"/>
  <c r="BC507" i="1" a="1"/>
  <c r="BC507" i="1"/>
  <c r="BC508" i="1" a="1"/>
  <c r="BC508" i="1"/>
  <c r="BC509" i="1" a="1"/>
  <c r="BC509" i="1"/>
  <c r="BC510" i="1" a="1"/>
  <c r="BC510" i="1"/>
  <c r="BC511" i="1" a="1"/>
  <c r="BC511" i="1"/>
  <c r="BC512" i="1" a="1"/>
  <c r="BC512" i="1"/>
  <c r="BC513" i="1" a="1"/>
  <c r="BC513" i="1"/>
  <c r="BC514" i="1" a="1"/>
  <c r="BC514" i="1"/>
  <c r="BC515" i="1" a="1"/>
  <c r="BC515" i="1"/>
  <c r="BC516" i="1" a="1"/>
  <c r="BC516" i="1"/>
  <c r="BC517" i="1" a="1"/>
  <c r="BC517" i="1"/>
  <c r="BC518" i="1" a="1"/>
  <c r="BC518" i="1"/>
  <c r="BC519" i="1" a="1"/>
  <c r="BC519" i="1"/>
  <c r="BC520" i="1" a="1"/>
  <c r="BC520" i="1"/>
  <c r="BC521" i="1" a="1"/>
  <c r="BC521" i="1"/>
  <c r="BC522" i="1" a="1"/>
  <c r="BC522" i="1"/>
  <c r="BC523" i="1" a="1"/>
  <c r="BC523" i="1"/>
  <c r="BC524" i="1" a="1"/>
  <c r="BC524" i="1"/>
  <c r="BC525" i="1" a="1"/>
  <c r="BC525" i="1"/>
  <c r="BC526" i="1" a="1"/>
  <c r="BC526" i="1"/>
  <c r="BC527" i="1" a="1"/>
  <c r="BC527" i="1"/>
  <c r="BC528" i="1" a="1"/>
  <c r="BC528" i="1"/>
  <c r="BC529" i="1" a="1"/>
  <c r="BC529" i="1"/>
  <c r="BC530" i="1" a="1"/>
  <c r="BC530" i="1"/>
  <c r="BC531" i="1" a="1"/>
  <c r="BC531" i="1"/>
  <c r="BC532" i="1" a="1"/>
  <c r="BC532" i="1"/>
  <c r="BC533" i="1" a="1"/>
  <c r="BC533" i="1"/>
  <c r="BC534" i="1" a="1"/>
  <c r="BC534" i="1"/>
  <c r="BC535" i="1" a="1"/>
  <c r="BC535" i="1"/>
  <c r="BC536" i="1" a="1"/>
  <c r="BC536" i="1"/>
  <c r="BC537" i="1" a="1"/>
  <c r="BC537" i="1"/>
  <c r="BC538" i="1" a="1"/>
  <c r="BC538" i="1"/>
  <c r="BC539" i="1" a="1"/>
  <c r="BC539" i="1"/>
  <c r="BC540" i="1" a="1"/>
  <c r="BC540" i="1"/>
  <c r="BC541" i="1" a="1"/>
  <c r="BC541" i="1"/>
  <c r="BC542" i="1" a="1"/>
  <c r="BC542" i="1"/>
  <c r="BC543" i="1" a="1"/>
  <c r="BC543" i="1"/>
  <c r="BC544" i="1" a="1"/>
  <c r="BC544" i="1"/>
  <c r="BC545" i="1" a="1"/>
  <c r="BC545" i="1"/>
  <c r="BC546" i="1" a="1"/>
  <c r="BC546" i="1"/>
  <c r="BC547" i="1" a="1"/>
  <c r="BC547" i="1"/>
  <c r="BC548" i="1" a="1"/>
  <c r="BC548" i="1"/>
  <c r="BC549" i="1" a="1"/>
  <c r="BC549" i="1"/>
  <c r="BC550" i="1" a="1"/>
  <c r="BC550" i="1"/>
  <c r="BC551" i="1" a="1"/>
  <c r="BC551" i="1"/>
  <c r="BC552" i="1" a="1"/>
  <c r="BC552" i="1"/>
  <c r="BC553" i="1" a="1"/>
  <c r="BC553" i="1"/>
  <c r="BC6" i="1" a="1"/>
  <c r="BC6" i="1" s="1"/>
  <c r="T293" i="1" a="1"/>
  <c r="T293" i="1"/>
  <c r="S293" i="1" a="1"/>
  <c r="S293" i="1"/>
  <c r="T225" i="1" a="1"/>
  <c r="T225" i="1"/>
  <c r="S225" i="1" a="1"/>
  <c r="S225" i="1"/>
  <c r="T219" i="1" a="1"/>
  <c r="T219" i="1"/>
  <c r="S219" i="1" a="1"/>
  <c r="S219" i="1"/>
  <c r="T190" i="1" a="1"/>
  <c r="T190" i="1"/>
  <c r="S190" i="1" a="1"/>
  <c r="S190" i="1"/>
  <c r="T59" i="1" a="1"/>
  <c r="T59" i="1"/>
  <c r="S59" i="1" a="1"/>
  <c r="S59" i="1"/>
  <c r="T29" i="1" a="1"/>
  <c r="T29" i="1"/>
  <c r="S29" i="1" a="1"/>
  <c r="S29" i="1"/>
  <c r="T194" i="1" a="1"/>
  <c r="T194" i="1"/>
  <c r="S194" i="1" a="1"/>
  <c r="S194" i="1"/>
  <c r="T6" i="1" a="1"/>
  <c r="T6" i="1"/>
  <c r="S6" i="1" a="1"/>
  <c r="S6" i="1"/>
  <c r="T95" i="1" a="1"/>
  <c r="T95" i="1"/>
  <c r="S95" i="1" a="1"/>
  <c r="S95" i="1"/>
  <c r="T17" i="1" a="1"/>
  <c r="T17" i="1"/>
  <c r="S17" i="1" a="1"/>
  <c r="S17" i="1"/>
  <c r="T251" i="1" a="1"/>
  <c r="T251" i="1"/>
  <c r="S251" i="1" a="1"/>
  <c r="S251" i="1"/>
  <c r="T229" i="1" a="1"/>
  <c r="T229" i="1"/>
  <c r="S229" i="1" a="1"/>
  <c r="S229" i="1"/>
  <c r="T128" i="1" a="1"/>
  <c r="T128" i="1"/>
  <c r="S128" i="1" a="1"/>
  <c r="S128" i="1"/>
  <c r="T223" i="1" a="1"/>
  <c r="T223" i="1"/>
  <c r="S223" i="1" a="1"/>
  <c r="S223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5" i="1" a="1"/>
  <c r="T245" i="1"/>
  <c r="S245" i="1" a="1"/>
  <c r="S245" i="1"/>
  <c r="T246" i="1" a="1"/>
  <c r="T246" i="1"/>
  <c r="S246" i="1" a="1"/>
  <c r="S246" i="1"/>
  <c r="T135" i="1" a="1"/>
  <c r="T135" i="1"/>
  <c r="S135" i="1" a="1"/>
  <c r="S135" i="1"/>
  <c r="T206" i="1" a="1"/>
  <c r="T206" i="1"/>
  <c r="S206" i="1" a="1"/>
  <c r="S206" i="1"/>
  <c r="T130" i="1" a="1"/>
  <c r="T130" i="1"/>
  <c r="S130" i="1" a="1"/>
  <c r="S130" i="1"/>
  <c r="T236" i="1" a="1"/>
  <c r="T236" i="1"/>
  <c r="S236" i="1" a="1"/>
  <c r="S236" i="1"/>
  <c r="T170" i="1" a="1"/>
  <c r="T170" i="1"/>
  <c r="S170" i="1" a="1"/>
  <c r="S170" i="1"/>
  <c r="T169" i="1" a="1"/>
  <c r="T169" i="1"/>
  <c r="S169" i="1" a="1"/>
  <c r="S169" i="1"/>
  <c r="T148" i="1" a="1"/>
  <c r="T148" i="1"/>
  <c r="S148" i="1" a="1"/>
  <c r="S148" i="1"/>
  <c r="T235" i="1" a="1"/>
  <c r="T235" i="1"/>
  <c r="S235" i="1" a="1"/>
  <c r="S235" i="1"/>
  <c r="T209" i="1" a="1"/>
  <c r="T209" i="1"/>
  <c r="S209" i="1" a="1"/>
  <c r="S209" i="1"/>
  <c r="T150" i="1" a="1"/>
  <c r="T150" i="1"/>
  <c r="S150" i="1" a="1"/>
  <c r="S150" i="1"/>
  <c r="T149" i="1" a="1"/>
  <c r="T149" i="1"/>
  <c r="S149" i="1" a="1"/>
  <c r="S149" i="1"/>
  <c r="T137" i="1" a="1"/>
  <c r="T137" i="1"/>
  <c r="S137" i="1" a="1"/>
  <c r="S137" i="1"/>
  <c r="T183" i="1" a="1"/>
  <c r="T183" i="1"/>
  <c r="S183" i="1" a="1"/>
  <c r="S183" i="1"/>
  <c r="T156" i="1" a="1"/>
  <c r="T156" i="1"/>
  <c r="S156" i="1" a="1"/>
  <c r="S156" i="1"/>
  <c r="T141" i="1" a="1"/>
  <c r="T141" i="1"/>
  <c r="S141" i="1" a="1"/>
  <c r="S141" i="1"/>
  <c r="T63" i="1" a="1"/>
  <c r="T63" i="1"/>
  <c r="S63" i="1" a="1"/>
  <c r="S63" i="1"/>
  <c r="T98" i="1" a="1"/>
  <c r="T98" i="1"/>
  <c r="S98" i="1" a="1"/>
  <c r="S98" i="1"/>
  <c r="T134" i="1" a="1"/>
  <c r="T134" i="1"/>
  <c r="S134" i="1" a="1"/>
  <c r="S134" i="1"/>
  <c r="T287" i="1" a="1"/>
  <c r="T287" i="1"/>
  <c r="S287" i="1" a="1"/>
  <c r="S287" i="1"/>
  <c r="T144" i="1" a="1"/>
  <c r="T144" i="1"/>
  <c r="S144" i="1" a="1"/>
  <c r="S144" i="1"/>
  <c r="T285" i="1" a="1"/>
  <c r="T285" i="1"/>
  <c r="S285" i="1" a="1"/>
  <c r="S285" i="1"/>
  <c r="T153" i="1" a="1"/>
  <c r="T153" i="1"/>
  <c r="S153" i="1" a="1"/>
  <c r="S153" i="1"/>
  <c r="T71" i="1" a="1"/>
  <c r="T71" i="1"/>
  <c r="S71" i="1" a="1"/>
  <c r="S71" i="1"/>
  <c r="T129" i="1" a="1"/>
  <c r="T129" i="1"/>
  <c r="S129" i="1" a="1"/>
  <c r="S129" i="1"/>
  <c r="T121" i="1" a="1"/>
  <c r="T121" i="1"/>
  <c r="S121" i="1" a="1"/>
  <c r="S121" i="1"/>
  <c r="T114" i="1" a="1"/>
  <c r="T114" i="1"/>
  <c r="S114" i="1" a="1"/>
  <c r="S114" i="1"/>
  <c r="T102" i="1" a="1"/>
  <c r="T102" i="1"/>
  <c r="S102" i="1" a="1"/>
  <c r="S102" i="1"/>
  <c r="T93" i="1" a="1"/>
  <c r="T93" i="1"/>
  <c r="S93" i="1" a="1"/>
  <c r="S93" i="1"/>
  <c r="T82" i="1" a="1"/>
  <c r="T82" i="1"/>
  <c r="S82" i="1" a="1"/>
  <c r="S82" i="1"/>
  <c r="T239" i="1" a="1"/>
  <c r="T239" i="1"/>
  <c r="S239" i="1" a="1"/>
  <c r="S239" i="1"/>
  <c r="T139" i="1" a="1"/>
  <c r="T139" i="1"/>
  <c r="S139" i="1" a="1"/>
  <c r="S139" i="1"/>
  <c r="T192" i="1" a="1"/>
  <c r="T192" i="1"/>
  <c r="S192" i="1" a="1"/>
  <c r="S192" i="1"/>
  <c r="T38" i="1" a="1"/>
  <c r="T38" i="1"/>
  <c r="S38" i="1" a="1"/>
  <c r="S38" i="1"/>
  <c r="T25" i="1" a="1"/>
  <c r="T25" i="1"/>
  <c r="S25" i="1" a="1"/>
  <c r="S25" i="1"/>
  <c r="T13" i="1" a="1"/>
  <c r="T13" i="1"/>
  <c r="S13" i="1" a="1"/>
  <c r="S13" i="1"/>
  <c r="T154" i="1" a="1"/>
  <c r="T154" i="1"/>
  <c r="S154" i="1" a="1"/>
  <c r="S154" i="1"/>
  <c r="T237" i="1" a="1"/>
  <c r="T237" i="1"/>
  <c r="S237" i="1" a="1"/>
  <c r="S237" i="1"/>
  <c r="T185" i="1" a="1"/>
  <c r="T185" i="1"/>
  <c r="S185" i="1" a="1"/>
  <c r="S185" i="1"/>
  <c r="T103" i="1" a="1"/>
  <c r="T103" i="1"/>
  <c r="S103" i="1" a="1"/>
  <c r="S103" i="1"/>
  <c r="T94" i="1" a="1"/>
  <c r="T94" i="1"/>
  <c r="S94" i="1" a="1"/>
  <c r="S94" i="1"/>
  <c r="T83" i="1" a="1"/>
  <c r="T83" i="1"/>
  <c r="S83" i="1" a="1"/>
  <c r="S83" i="1" s="1"/>
  <c r="T72" i="1" a="1"/>
  <c r="T72" i="1"/>
  <c r="S72" i="1" a="1"/>
  <c r="S72" i="1" s="1"/>
  <c r="T159" i="1" a="1"/>
  <c r="T159" i="1" s="1"/>
  <c r="S159" i="1" a="1"/>
  <c r="S159" i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/>
  <c r="S62" i="1" a="1"/>
  <c r="S62" i="1" s="1"/>
  <c r="T19" i="1" a="1"/>
  <c r="T19" i="1" s="1"/>
  <c r="S19" i="1" a="1"/>
  <c r="S19" i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/>
  <c r="T174" i="1" a="1"/>
  <c r="T174" i="1" s="1"/>
  <c r="S174" i="1" a="1"/>
  <c r="S174" i="1" s="1"/>
  <c r="T81" i="1" a="1"/>
  <c r="T81" i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/>
  <c r="S238" i="1" a="1"/>
  <c r="S238" i="1" s="1"/>
  <c r="T216" i="1" a="1"/>
  <c r="T216" i="1" s="1"/>
  <c r="S216" i="1" a="1"/>
  <c r="S216" i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/>
  <c r="T122" i="1" a="1"/>
  <c r="T122" i="1" s="1"/>
  <c r="S122" i="1" a="1"/>
  <c r="S122" i="1" s="1"/>
  <c r="T204" i="1" a="1"/>
  <c r="T204" i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/>
  <c r="S68" i="1" a="1"/>
  <c r="S68" i="1" s="1"/>
  <c r="T61" i="1" a="1"/>
  <c r="T61" i="1" s="1"/>
  <c r="S61" i="1" a="1"/>
  <c r="S61" i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76" i="1" a="1"/>
  <c r="N276" i="1" s="1"/>
  <c r="N275" i="1" a="1"/>
  <c r="N275" i="1" s="1"/>
  <c r="N274" i="1" a="1"/>
  <c r="N274" i="1" s="1"/>
  <c r="N273" i="1" a="1"/>
  <c r="N273" i="1" s="1"/>
  <c r="N272" i="1" a="1"/>
  <c r="N272" i="1" s="1"/>
  <c r="N271" i="1" a="1"/>
  <c r="N271" i="1" s="1"/>
  <c r="N270" i="1" a="1"/>
  <c r="N270" i="1" s="1"/>
  <c r="N269" i="1" a="1"/>
  <c r="N269" i="1" s="1"/>
  <c r="N268" i="1" a="1"/>
  <c r="N268" i="1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N138" i="1" a="1"/>
  <c r="N138" i="1" s="1"/>
  <c r="N136" i="1" a="1"/>
  <c r="N136" i="1" s="1"/>
  <c r="N133" i="1" a="1"/>
  <c r="N133" i="1" s="1"/>
  <c r="N132" i="1" a="1"/>
  <c r="N132" i="1" s="1"/>
  <c r="N125" i="1" a="1"/>
  <c r="N125" i="1" s="1"/>
  <c r="N124" i="1" a="1"/>
  <c r="N124" i="1" s="1"/>
  <c r="N120" i="1" a="1"/>
  <c r="N120" i="1" s="1"/>
  <c r="N119" i="1" a="1"/>
  <c r="N119" i="1" s="1"/>
  <c r="N118" i="1" a="1"/>
  <c r="N118" i="1" s="1"/>
  <c r="N117" i="1" a="1"/>
  <c r="N117" i="1" s="1"/>
  <c r="N115" i="1" a="1"/>
  <c r="N115" i="1" s="1"/>
  <c r="N112" i="1" a="1"/>
  <c r="N112" i="1" s="1"/>
  <c r="N111" i="1" a="1"/>
  <c r="N111" i="1" s="1"/>
  <c r="N110" i="1" a="1"/>
  <c r="N110" i="1" s="1"/>
  <c r="N106" i="1" a="1"/>
  <c r="N106" i="1" s="1"/>
  <c r="N105" i="1" a="1"/>
  <c r="N105" i="1" s="1"/>
  <c r="N104" i="1" a="1"/>
  <c r="N104" i="1" s="1"/>
  <c r="N101" i="1" a="1"/>
  <c r="N101" i="1" s="1"/>
  <c r="N99" i="1" a="1"/>
  <c r="N99" i="1" s="1"/>
  <c r="N96" i="1" a="1"/>
  <c r="N96" i="1" s="1"/>
  <c r="N92" i="1" a="1"/>
  <c r="N92" i="1" s="1"/>
  <c r="N89" i="1" a="1"/>
  <c r="N89" i="1" s="1"/>
  <c r="N88" i="1" a="1"/>
  <c r="N88" i="1" s="1"/>
  <c r="N87" i="1" a="1"/>
  <c r="N87" i="1" s="1"/>
  <c r="N86" i="1" a="1"/>
  <c r="N86" i="1" s="1"/>
  <c r="N85" i="1" a="1"/>
  <c r="N85" i="1" s="1"/>
  <c r="N84" i="1" a="1"/>
  <c r="N84" i="1" s="1"/>
  <c r="N78" i="1" a="1"/>
  <c r="N78" i="1" s="1"/>
  <c r="N77" i="1" a="1"/>
  <c r="N77" i="1" s="1"/>
  <c r="N76" i="1" a="1"/>
  <c r="N76" i="1" s="1"/>
  <c r="N75" i="1" a="1"/>
  <c r="N75" i="1" s="1"/>
  <c r="N73" i="1" a="1"/>
  <c r="N73" i="1" s="1"/>
  <c r="N69" i="1" a="1"/>
  <c r="N69" i="1" s="1"/>
  <c r="AN69" i="1" s="1"/>
  <c r="N67" i="1" a="1"/>
  <c r="N67" i="1" s="1"/>
  <c r="N66" i="1" a="1"/>
  <c r="N66" i="1" s="1"/>
  <c r="AN66" i="1" s="1"/>
  <c r="N65" i="1" a="1"/>
  <c r="N65" i="1" s="1"/>
  <c r="N60" i="1" a="1"/>
  <c r="N60" i="1" s="1"/>
  <c r="N58" i="1" a="1"/>
  <c r="N58" i="1" s="1"/>
  <c r="N57" i="1" a="1"/>
  <c r="N57" i="1" s="1"/>
  <c r="N54" i="1" a="1"/>
  <c r="N54" i="1" s="1"/>
  <c r="N53" i="1" a="1"/>
  <c r="N53" i="1" s="1"/>
  <c r="N52" i="1" a="1"/>
  <c r="N52" i="1" s="1"/>
  <c r="N51" i="1" a="1"/>
  <c r="N51" i="1" s="1"/>
  <c r="AN51" i="1" s="1"/>
  <c r="N50" i="1" a="1"/>
  <c r="N50" i="1" s="1"/>
  <c r="N49" i="1" a="1"/>
  <c r="N49" i="1" s="1"/>
  <c r="N48" i="1" a="1"/>
  <c r="N48" i="1" s="1"/>
  <c r="AN48" i="1" s="1"/>
  <c r="N47" i="1" a="1"/>
  <c r="N47" i="1" s="1"/>
  <c r="N46" i="1" a="1"/>
  <c r="N46" i="1" s="1"/>
  <c r="N45" i="1" a="1"/>
  <c r="N45" i="1" s="1"/>
  <c r="AN45" i="1" s="1"/>
  <c r="N44" i="1" a="1"/>
  <c r="N44" i="1" s="1"/>
  <c r="N43" i="1" a="1"/>
  <c r="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N26" i="1" a="1"/>
  <c r="N26" i="1" s="1"/>
  <c r="AN26" i="1" s="1"/>
  <c r="N24" i="1" a="1"/>
  <c r="N24" i="1" s="1"/>
  <c r="N22" i="1" a="1"/>
  <c r="N22" i="1" s="1"/>
  <c r="N15" i="1" a="1"/>
  <c r="N15" i="1" s="1"/>
  <c r="AN15" i="1" s="1"/>
  <c r="N14" i="1" a="1"/>
  <c r="N14" i="1" s="1"/>
  <c r="N12" i="1" a="1"/>
  <c r="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M504" i="1" a="1"/>
  <c r="M504" i="1" s="1"/>
  <c r="M503" i="1" a="1"/>
  <c r="M503" i="1" s="1"/>
  <c r="M502" i="1" a="1"/>
  <c r="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M468" i="1" a="1"/>
  <c r="M468" i="1" s="1"/>
  <c r="M467" i="1" a="1"/>
  <c r="M467" i="1" s="1"/>
  <c r="M466" i="1" a="1"/>
  <c r="M466" i="1" s="1"/>
  <c r="M465" i="1" a="1"/>
  <c r="M465" i="1" s="1"/>
  <c r="M464" i="1" a="1"/>
  <c r="M464" i="1" s="1"/>
  <c r="M463" i="1" a="1"/>
  <c r="M463" i="1" s="1"/>
  <c r="M462" i="1" a="1"/>
  <c r="M462" i="1" s="1"/>
  <c r="M461" i="1" a="1"/>
  <c r="M461" i="1" s="1"/>
  <c r="M460" i="1" a="1"/>
  <c r="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M447" i="1" a="1"/>
  <c r="M447" i="1" s="1"/>
  <c r="M446" i="1" a="1"/>
  <c r="M446" i="1" s="1"/>
  <c r="M445" i="1" a="1"/>
  <c r="M445" i="1" s="1"/>
  <c r="M444" i="1" a="1"/>
  <c r="M444" i="1" s="1"/>
  <c r="M443" i="1" a="1"/>
  <c r="M443" i="1" s="1"/>
  <c r="M442" i="1" a="1"/>
  <c r="M442" i="1" s="1"/>
  <c r="M441" i="1" a="1"/>
  <c r="M441" i="1" s="1"/>
  <c r="M440" i="1" a="1"/>
  <c r="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M426" i="1" a="1"/>
  <c r="M426" i="1" s="1"/>
  <c r="M425" i="1" a="1"/>
  <c r="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M420" i="1" a="1"/>
  <c r="M420" i="1" s="1"/>
  <c r="M419" i="1" a="1"/>
  <c r="M419" i="1" s="1"/>
  <c r="M418" i="1" a="1"/>
  <c r="M418" i="1" s="1"/>
  <c r="M417" i="1" a="1"/>
  <c r="M417" i="1" s="1"/>
  <c r="M416" i="1" a="1"/>
  <c r="M416" i="1" s="1"/>
  <c r="M415" i="1" a="1"/>
  <c r="M415" i="1" s="1"/>
  <c r="AM415" i="1" s="1"/>
  <c r="M414" i="1" a="1"/>
  <c r="M414" i="1" s="1"/>
  <c r="M413" i="1" a="1"/>
  <c r="M413" i="1" s="1"/>
  <c r="M412" i="1" a="1"/>
  <c r="M412" i="1" s="1"/>
  <c r="AM412" i="1" s="1"/>
  <c r="M411" i="1" a="1"/>
  <c r="M411" i="1" s="1"/>
  <c r="M410" i="1" a="1"/>
  <c r="M410" i="1" s="1"/>
  <c r="M409" i="1" a="1"/>
  <c r="M409" i="1" s="1"/>
  <c r="M408" i="1" a="1"/>
  <c r="M408" i="1" s="1"/>
  <c r="M407" i="1" a="1"/>
  <c r="M407" i="1" s="1"/>
  <c r="M406" i="1" a="1"/>
  <c r="M406" i="1" s="1"/>
  <c r="AM406" i="1" s="1"/>
  <c r="M405" i="1" a="1"/>
  <c r="M405" i="1" s="1"/>
  <c r="M404" i="1" a="1"/>
  <c r="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M390" i="1" a="1"/>
  <c r="M390" i="1" s="1"/>
  <c r="M389" i="1" a="1"/>
  <c r="M389" i="1" s="1"/>
  <c r="AM389" i="1" s="1"/>
  <c r="M388" i="1" a="1"/>
  <c r="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M363" i="1" a="1"/>
  <c r="M363" i="1" s="1"/>
  <c r="AM363" i="1" s="1"/>
  <c r="M362" i="1" a="1"/>
  <c r="M362" i="1" s="1"/>
  <c r="M361" i="1" a="1"/>
  <c r="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M354" i="1" a="1"/>
  <c r="M354" i="1" s="1"/>
  <c r="AM354" i="1" s="1"/>
  <c r="M353" i="1" a="1"/>
  <c r="M353" i="1" s="1"/>
  <c r="M352" i="1" a="1"/>
  <c r="M352" i="1" s="1"/>
  <c r="M351" i="1" a="1"/>
  <c r="M351" i="1" s="1"/>
  <c r="AM351" i="1" s="1"/>
  <c r="M350" i="1" a="1"/>
  <c r="M350" i="1" s="1"/>
  <c r="M349" i="1" a="1"/>
  <c r="M349" i="1" s="1"/>
  <c r="M348" i="1" a="1"/>
  <c r="M348" i="1" s="1"/>
  <c r="M347" i="1" a="1"/>
  <c r="M347" i="1" s="1"/>
  <c r="K339" i="12" s="1"/>
  <c r="M346" i="1" a="1"/>
  <c r="M346" i="1" s="1"/>
  <c r="M345" i="1" a="1"/>
  <c r="M345" i="1" s="1"/>
  <c r="AM345" i="1" s="1"/>
  <c r="M344" i="1" a="1"/>
  <c r="M344" i="1" s="1"/>
  <c r="M343" i="1" a="1"/>
  <c r="M343" i="1" s="1"/>
  <c r="M342" i="1" a="1"/>
  <c r="M342" i="1" s="1"/>
  <c r="AM342" i="1" s="1"/>
  <c r="M341" i="1" a="1"/>
  <c r="M341" i="1" s="1"/>
  <c r="M340" i="1" a="1"/>
  <c r="M340" i="1" s="1"/>
  <c r="M339" i="1" a="1"/>
  <c r="M339" i="1" s="1"/>
  <c r="M338" i="1" a="1"/>
  <c r="M338" i="1" s="1"/>
  <c r="M337" i="1" a="1"/>
  <c r="M337" i="1" s="1"/>
  <c r="M336" i="1" a="1"/>
  <c r="M336" i="1" s="1"/>
  <c r="AM336" i="1" s="1"/>
  <c r="M335" i="1" a="1"/>
  <c r="M335" i="1" s="1"/>
  <c r="M334" i="1" a="1"/>
  <c r="M334" i="1" s="1"/>
  <c r="M333" i="1" a="1"/>
  <c r="M333" i="1" s="1"/>
  <c r="AM333" i="1" s="1"/>
  <c r="M332" i="1" a="1"/>
  <c r="M332" i="1" s="1"/>
  <c r="M331" i="1" a="1"/>
  <c r="M331" i="1" s="1"/>
  <c r="M330" i="1" a="1"/>
  <c r="M330" i="1" s="1"/>
  <c r="AM330" i="1" s="1"/>
  <c r="M329" i="1" a="1"/>
  <c r="M329" i="1" s="1"/>
  <c r="M328" i="1" a="1"/>
  <c r="M328" i="1" s="1"/>
  <c r="M327" i="1" a="1"/>
  <c r="M327" i="1" s="1"/>
  <c r="AM327" i="1" s="1"/>
  <c r="M326" i="1" a="1"/>
  <c r="M326" i="1" s="1"/>
  <c r="M325" i="1" a="1"/>
  <c r="M325" i="1" s="1"/>
  <c r="M324" i="1" a="1"/>
  <c r="M324" i="1" s="1"/>
  <c r="AM324" i="1" s="1"/>
  <c r="M323" i="1" a="1"/>
  <c r="M323" i="1" s="1"/>
  <c r="M322" i="1" a="1"/>
  <c r="M322" i="1" s="1"/>
  <c r="M321" i="1" a="1"/>
  <c r="M321" i="1" s="1"/>
  <c r="AM321" i="1" s="1"/>
  <c r="M320" i="1" a="1"/>
  <c r="M320" i="1" s="1"/>
  <c r="M319" i="1" a="1"/>
  <c r="M319" i="1" s="1"/>
  <c r="M318" i="1" a="1"/>
  <c r="M318" i="1" s="1"/>
  <c r="AM318" i="1" s="1"/>
  <c r="M317" i="1" a="1"/>
  <c r="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M309" i="1" a="1"/>
  <c r="M309" i="1" s="1"/>
  <c r="AM309" i="1" s="1"/>
  <c r="M308" i="1" a="1"/>
  <c r="M308" i="1" s="1"/>
  <c r="AM308" i="1" s="1"/>
  <c r="M307" i="1" a="1"/>
  <c r="M307" i="1" s="1"/>
  <c r="M306" i="1" a="1"/>
  <c r="M306" i="1" s="1"/>
  <c r="M305" i="1" a="1"/>
  <c r="M305" i="1" s="1"/>
  <c r="AM305" i="1" s="1"/>
  <c r="M304" i="1" a="1"/>
  <c r="M304" i="1" s="1"/>
  <c r="AM304" i="1" s="1"/>
  <c r="M303" i="1" a="1"/>
  <c r="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M290" i="1" a="1"/>
  <c r="M290" i="1" s="1"/>
  <c r="M289" i="1" a="1"/>
  <c r="M289" i="1" s="1"/>
  <c r="M288" i="1" a="1"/>
  <c r="M288" i="1" s="1"/>
  <c r="M286" i="1" a="1"/>
  <c r="M286" i="1" s="1"/>
  <c r="AM286" i="1" s="1"/>
  <c r="M283" i="1" a="1"/>
  <c r="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M276" i="1" a="1"/>
  <c r="M276" i="1" s="1"/>
  <c r="M275" i="1" a="1"/>
  <c r="M275" i="1" s="1"/>
  <c r="AM275" i="1" s="1"/>
  <c r="M274" i="1" a="1"/>
  <c r="M274" i="1" s="1"/>
  <c r="M273" i="1" a="1"/>
  <c r="M273" i="1" s="1"/>
  <c r="AM273" i="1" s="1"/>
  <c r="M272" i="1" a="1"/>
  <c r="M272" i="1" s="1"/>
  <c r="AM272" i="1" s="1"/>
  <c r="M271" i="1" a="1"/>
  <c r="M271" i="1" s="1"/>
  <c r="AM271" i="1" s="1"/>
  <c r="M270" i="1" a="1"/>
  <c r="M270" i="1" s="1"/>
  <c r="AM270" i="1" s="1"/>
  <c r="M269" i="1" a="1"/>
  <c r="M269" i="1" s="1"/>
  <c r="M268" i="1" a="1"/>
  <c r="M268" i="1" s="1"/>
  <c r="M267" i="1" a="1"/>
  <c r="M267" i="1" s="1"/>
  <c r="AM267" i="1" s="1"/>
  <c r="M266" i="1" a="1"/>
  <c r="M266" i="1" s="1"/>
  <c r="AM266" i="1" s="1"/>
  <c r="M265" i="1" a="1"/>
  <c r="M265" i="1" s="1"/>
  <c r="AM265" i="1" s="1"/>
  <c r="M264" i="1" a="1"/>
  <c r="M264" i="1" s="1"/>
  <c r="AM264" i="1" s="1"/>
  <c r="M263" i="1" a="1"/>
  <c r="M263" i="1" s="1"/>
  <c r="AM263" i="1" s="1"/>
  <c r="M262" i="1" a="1"/>
  <c r="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R235" i="1"/>
  <c r="BS235" i="1"/>
  <c r="BR236" i="1"/>
  <c r="BS236" i="1"/>
  <c r="BR237" i="1"/>
  <c r="BS237" i="1"/>
  <c r="BR238" i="1"/>
  <c r="BS238" i="1"/>
  <c r="BR239" i="1"/>
  <c r="BS239" i="1"/>
  <c r="BR240" i="1"/>
  <c r="BS240" i="1"/>
  <c r="BR241" i="1"/>
  <c r="BS241" i="1"/>
  <c r="BR242" i="1"/>
  <c r="BS242" i="1"/>
  <c r="BR243" i="1"/>
  <c r="BS243" i="1"/>
  <c r="BR244" i="1"/>
  <c r="BS244" i="1"/>
  <c r="BR245" i="1"/>
  <c r="BS245" i="1"/>
  <c r="BR246" i="1"/>
  <c r="BS246" i="1"/>
  <c r="BR247" i="1"/>
  <c r="BS247" i="1"/>
  <c r="BR248" i="1"/>
  <c r="BS248" i="1"/>
  <c r="BR249" i="1"/>
  <c r="BS249" i="1"/>
  <c r="BR250" i="1"/>
  <c r="BS250" i="1"/>
  <c r="BR251" i="1"/>
  <c r="BS251" i="1"/>
  <c r="BR252" i="1"/>
  <c r="BS252" i="1"/>
  <c r="BR253" i="1"/>
  <c r="BS253" i="1"/>
  <c r="BR254" i="1"/>
  <c r="BS254" i="1"/>
  <c r="BR255" i="1"/>
  <c r="BS255" i="1"/>
  <c r="BR256" i="1"/>
  <c r="BS256" i="1"/>
  <c r="BS257" i="1"/>
  <c r="BS259" i="1"/>
  <c r="BS260" i="1"/>
  <c r="BR261" i="1"/>
  <c r="BS261" i="1"/>
  <c r="BR262" i="1"/>
  <c r="BS262" i="1"/>
  <c r="BR263" i="1"/>
  <c r="BS263" i="1"/>
  <c r="BR264" i="1"/>
  <c r="BS264" i="1"/>
  <c r="BR265" i="1"/>
  <c r="BS265" i="1"/>
  <c r="BR266" i="1"/>
  <c r="BS266" i="1"/>
  <c r="BR267" i="1"/>
  <c r="BS267" i="1"/>
  <c r="BR268" i="1"/>
  <c r="BS268" i="1"/>
  <c r="BR269" i="1"/>
  <c r="BS269" i="1"/>
  <c r="BR270" i="1"/>
  <c r="BS270" i="1"/>
  <c r="BR271" i="1"/>
  <c r="BS271" i="1"/>
  <c r="BR272" i="1"/>
  <c r="BS272" i="1"/>
  <c r="BR273" i="1"/>
  <c r="BS273" i="1"/>
  <c r="BR274" i="1"/>
  <c r="BS274" i="1"/>
  <c r="BR275" i="1"/>
  <c r="BS275" i="1"/>
  <c r="BR276" i="1"/>
  <c r="BS276" i="1"/>
  <c r="BR277" i="1"/>
  <c r="BS277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N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N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N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N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N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N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N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N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N46" i="1"/>
  <c r="AO46" i="1"/>
  <c r="AP46" i="1"/>
  <c r="M47" i="11" s="1"/>
  <c r="AQ46" i="1"/>
  <c r="AI47" i="1"/>
  <c r="AJ47" i="1" s="1"/>
  <c r="AK47" i="1"/>
  <c r="K48" i="11" s="1"/>
  <c r="AL47" i="1"/>
  <c r="AN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N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N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N53" i="1"/>
  <c r="AO53" i="1"/>
  <c r="AP53" i="1"/>
  <c r="M54" i="11" s="1"/>
  <c r="AQ53" i="1"/>
  <c r="AI54" i="1"/>
  <c r="AJ54" i="1" s="1"/>
  <c r="AK54" i="1"/>
  <c r="K55" i="11" s="1"/>
  <c r="AL54" i="1"/>
  <c r="AN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N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N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N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N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N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N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N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N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N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N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N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N86" i="1"/>
  <c r="AO86" i="1"/>
  <c r="BD86" i="1" s="1" a="1"/>
  <c r="BD86" i="1" s="1"/>
  <c r="AP86" i="1"/>
  <c r="M87" i="11" s="1"/>
  <c r="AQ86" i="1"/>
  <c r="AI87" i="1"/>
  <c r="AK87" i="1"/>
  <c r="K88" i="11" s="1"/>
  <c r="AL87" i="1"/>
  <c r="AN87" i="1"/>
  <c r="AO87" i="1"/>
  <c r="BD87" i="1" s="1" a="1"/>
  <c r="BD87" i="1" s="1"/>
  <c r="AP87" i="1"/>
  <c r="M88" i="11" s="1"/>
  <c r="AQ87" i="1"/>
  <c r="AI88" i="1"/>
  <c r="AK88" i="1"/>
  <c r="K89" i="11" s="1"/>
  <c r="AL88" i="1"/>
  <c r="AN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N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N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N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N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N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N111" i="1"/>
  <c r="AO111" i="1"/>
  <c r="AP111" i="1"/>
  <c r="M112" i="11" s="1"/>
  <c r="AQ111" i="1"/>
  <c r="AI112" i="1"/>
  <c r="AJ112" i="1" s="1"/>
  <c r="AK112" i="1"/>
  <c r="K113" i="11" s="1"/>
  <c r="AL112" i="1"/>
  <c r="AN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N117" i="1"/>
  <c r="AO117" i="1"/>
  <c r="AP117" i="1"/>
  <c r="M118" i="11" s="1"/>
  <c r="AQ117" i="1"/>
  <c r="AI118" i="1"/>
  <c r="AK118" i="1"/>
  <c r="K119" i="11" s="1"/>
  <c r="AL118" i="1"/>
  <c r="AN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N120" i="1"/>
  <c r="AO120" i="1"/>
  <c r="BD120" i="1" s="1" a="1"/>
  <c r="BD120" i="1" s="1"/>
  <c r="AP120" i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N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N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N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N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N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M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M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M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BD246" i="1" s="1" a="1"/>
  <c r="BD246" i="1" s="1"/>
  <c r="AP246" i="1"/>
  <c r="AQ246" i="1"/>
  <c r="AI247" i="1"/>
  <c r="BB247" i="1" s="1"/>
  <c r="AK247" i="1"/>
  <c r="AL247" i="1"/>
  <c r="AO247" i="1"/>
  <c r="BD247" i="1" s="1" a="1"/>
  <c r="BD247" i="1" s="1"/>
  <c r="AP247" i="1"/>
  <c r="AQ247" i="1"/>
  <c r="AI248" i="1"/>
  <c r="AJ248" i="1" s="1"/>
  <c r="AK248" i="1"/>
  <c r="AL248" i="1"/>
  <c r="AN248" i="1"/>
  <c r="AO248" i="1"/>
  <c r="BD248" i="1" s="1" a="1"/>
  <c r="BD248" i="1" s="1"/>
  <c r="AP248" i="1"/>
  <c r="AQ248" i="1"/>
  <c r="AI249" i="1"/>
  <c r="BB249" i="1" s="1"/>
  <c r="AK249" i="1"/>
  <c r="AL249" i="1"/>
  <c r="AN249" i="1"/>
  <c r="AO249" i="1"/>
  <c r="BD249" i="1" s="1" a="1"/>
  <c r="BD249" i="1" s="1"/>
  <c r="AP249" i="1"/>
  <c r="AQ249" i="1"/>
  <c r="AI250" i="1"/>
  <c r="AK250" i="1"/>
  <c r="AL250" i="1"/>
  <c r="AO250" i="1"/>
  <c r="BD250" i="1" s="1" a="1"/>
  <c r="BD250" i="1" s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M262" i="1"/>
  <c r="AN262" i="1"/>
  <c r="AO262" i="1"/>
  <c r="BD262" i="1" s="1" a="1"/>
  <c r="BD262" i="1" s="1"/>
  <c r="AP262" i="1"/>
  <c r="M256" i="11" s="1"/>
  <c r="AQ262" i="1"/>
  <c r="AI263" i="1"/>
  <c r="AJ263" i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/>
  <c r="AK268" i="1"/>
  <c r="K262" i="11" s="1"/>
  <c r="AL268" i="1"/>
  <c r="AM268" i="1"/>
  <c r="AN268" i="1"/>
  <c r="AO268" i="1"/>
  <c r="BD268" i="1" s="1" a="1"/>
  <c r="BD268" i="1" s="1"/>
  <c r="AP268" i="1"/>
  <c r="M262" i="11" s="1"/>
  <c r="AQ268" i="1"/>
  <c r="AI269" i="1"/>
  <c r="AJ269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/>
  <c r="AK274" i="1"/>
  <c r="K268" i="11" s="1"/>
  <c r="AL274" i="1"/>
  <c r="AM274" i="1"/>
  <c r="AN274" i="1"/>
  <c r="AO274" i="1"/>
  <c r="BD274" i="1" s="1" a="1"/>
  <c r="BD274" i="1" s="1"/>
  <c r="AP274" i="1"/>
  <c r="M268" i="11" s="1"/>
  <c r="AQ274" i="1"/>
  <c r="AI275" i="1"/>
  <c r="AJ275" i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/>
  <c r="AK276" i="1"/>
  <c r="K270" i="11" s="1"/>
  <c r="AL276" i="1"/>
  <c r="AM276" i="1"/>
  <c r="AN276" i="1"/>
  <c r="AO276" i="1"/>
  <c r="BD276" i="1" s="1" a="1"/>
  <c r="BD276" i="1" s="1"/>
  <c r="AP276" i="1"/>
  <c r="M270" i="11" s="1"/>
  <c r="AQ276" i="1"/>
  <c r="AI277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M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M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M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M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M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M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M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M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M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M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M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M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M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M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M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M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M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M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M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M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M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M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M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M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M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M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M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M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M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M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M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M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M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M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M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M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M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M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M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M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M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M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M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M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M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M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M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M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M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M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M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M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M418" i="1"/>
  <c r="AO418" i="1"/>
  <c r="BD418" i="1" s="1" a="1"/>
  <c r="BD418" i="1" s="1"/>
  <c r="AP418" i="1"/>
  <c r="AQ418" i="1"/>
  <c r="AI419" i="1"/>
  <c r="BB419" i="1" s="1"/>
  <c r="AJ419" i="1"/>
  <c r="AK419" i="1"/>
  <c r="AL419" i="1"/>
  <c r="AM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M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M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M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M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M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M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M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M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M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M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M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M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M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M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U248" i="1"/>
  <c r="G248" i="1"/>
  <c r="C248" i="1"/>
  <c r="A248" i="1"/>
  <c r="AY249" i="1"/>
  <c r="U249" i="1"/>
  <c r="G249" i="1"/>
  <c r="C249" i="1"/>
  <c r="A249" i="1"/>
  <c r="AY250" i="1"/>
  <c r="U250" i="1"/>
  <c r="G250" i="1"/>
  <c r="C250" i="1"/>
  <c r="A250" i="1"/>
  <c r="A247" i="1"/>
  <c r="C247" i="1"/>
  <c r="G247" i="1"/>
  <c r="R247" i="1"/>
  <c r="U247" i="1"/>
  <c r="AY247" i="1"/>
  <c r="A246" i="1"/>
  <c r="C246" i="1"/>
  <c r="G246" i="1"/>
  <c r="R246" i="1"/>
  <c r="U246" i="1"/>
  <c r="AY246" i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E226" i="12"/>
  <c r="D226" i="12"/>
  <c r="A229" i="1"/>
  <c r="A226" i="1"/>
  <c r="A224" i="1"/>
  <c r="G229" i="1"/>
  <c r="C229" i="1"/>
  <c r="E216" i="12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5" i="12"/>
  <c r="D285" i="12"/>
  <c r="E284" i="12"/>
  <c r="L284" i="12"/>
  <c r="D283" i="12"/>
  <c r="L282" i="12"/>
  <c r="E281" i="12"/>
  <c r="L281" i="12"/>
  <c r="D280" i="12"/>
  <c r="L280" i="12"/>
  <c r="E279" i="12"/>
  <c r="D279" i="12"/>
  <c r="L278" i="12"/>
  <c r="E277" i="12"/>
  <c r="D277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K365" i="12"/>
  <c r="L364" i="12"/>
  <c r="L363" i="12"/>
  <c r="K363" i="12"/>
  <c r="L360" i="12"/>
  <c r="K360" i="12"/>
  <c r="L359" i="12"/>
  <c r="K359" i="12"/>
  <c r="K356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K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M121" i="1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F263" i="1"/>
  <c r="H255" i="12" s="1"/>
  <c r="F264" i="1"/>
  <c r="H256" i="12" s="1"/>
  <c r="F265" i="1"/>
  <c r="H257" i="12" s="1"/>
  <c r="F266" i="1"/>
  <c r="H258" i="12" s="1"/>
  <c r="F267" i="1"/>
  <c r="H259" i="12" s="1"/>
  <c r="F268" i="1"/>
  <c r="H260" i="12" s="1"/>
  <c r="F269" i="1"/>
  <c r="H261" i="12" s="1"/>
  <c r="F270" i="1"/>
  <c r="H262" i="12" s="1"/>
  <c r="F271" i="1"/>
  <c r="H263" i="12" s="1"/>
  <c r="F272" i="1"/>
  <c r="H264" i="12" s="1"/>
  <c r="F273" i="1"/>
  <c r="H265" i="12" s="1"/>
  <c r="F274" i="1"/>
  <c r="H266" i="12" s="1"/>
  <c r="F275" i="1"/>
  <c r="H267" i="12" s="1"/>
  <c r="F276" i="1"/>
  <c r="H268" i="12" s="1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AY254" i="1"/>
  <c r="AY255" i="1"/>
  <c r="AY259" i="1"/>
  <c r="BR259" i="1" s="1"/>
  <c r="AY258" i="1"/>
  <c r="AY257" i="1"/>
  <c r="BR257" i="1" s="1"/>
  <c r="AY256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T513" i="1"/>
  <c r="A239" i="1"/>
  <c r="C239" i="1"/>
  <c r="AY239" i="1"/>
  <c r="BT514" i="1"/>
  <c r="A240" i="1"/>
  <c r="C240" i="1"/>
  <c r="R240" i="1"/>
  <c r="S237" i="12" s="1"/>
  <c r="AY240" i="1"/>
  <c r="BT515" i="1"/>
  <c r="A241" i="1"/>
  <c r="C241" i="1"/>
  <c r="R241" i="1"/>
  <c r="S238" i="12" s="1"/>
  <c r="AY241" i="1"/>
  <c r="BT516" i="1"/>
  <c r="A242" i="1"/>
  <c r="C242" i="1"/>
  <c r="AY242" i="1"/>
  <c r="BT517" i="1"/>
  <c r="A243" i="1"/>
  <c r="C243" i="1"/>
  <c r="R243" i="1"/>
  <c r="S240" i="12" s="1"/>
  <c r="AY243" i="1"/>
  <c r="BT518" i="1"/>
  <c r="A244" i="1"/>
  <c r="C244" i="1"/>
  <c r="R244" i="1"/>
  <c r="S241" i="12" s="1"/>
  <c r="AY244" i="1"/>
  <c r="BT519" i="1"/>
  <c r="A245" i="1"/>
  <c r="C245" i="1"/>
  <c r="R245" i="1"/>
  <c r="S242" i="12" s="1"/>
  <c r="AY245" i="1"/>
  <c r="BT520" i="1"/>
  <c r="A251" i="1"/>
  <c r="C251" i="1"/>
  <c r="R251" i="1"/>
  <c r="S243" i="12" s="1"/>
  <c r="AY251" i="1"/>
  <c r="BT521" i="1"/>
  <c r="A252" i="1"/>
  <c r="C252" i="1"/>
  <c r="R252" i="1"/>
  <c r="S244" i="12" s="1"/>
  <c r="AY252" i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E144" i="12" l="1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50" i="1"/>
  <c r="BE249" i="1"/>
  <c r="BE248" i="1"/>
  <c r="BE247" i="1"/>
  <c r="BE246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R269" i="1"/>
  <c r="BB199" i="1"/>
  <c r="R254" i="1"/>
  <c r="S246" i="12" s="1"/>
  <c r="R272" i="1"/>
  <c r="R266" i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R265" i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<sst xmlns="http://schemas.openxmlformats.org/spreadsheetml/2006/main" count="8718" uniqueCount="1803">
  <si>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</si>
  <si>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</si>
  <si>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</si>
  <si>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</si>
  <si>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</si>
  <si>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</si>
  <si>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</si>
  <si>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</si>
  <si>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</si>
  <si>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</si>
  <si>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</si>
  <si>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</si>
  <si>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</si>
  <si>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</si>
  <si>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</si>
  <si>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</si>
  <si>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</si>
  <si>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</si>
  <si>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</si>
  <si>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</si>
  <si>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</si>
  <si>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</si>
  <si>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</si>
  <si>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</si>
  <si>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</si>
  <si>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</si>
  <si>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</si>
  <si>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</si>
  <si>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</si>
  <si>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</si>
  <si>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</si>
  <si>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</si>
  <si>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</si>
  <si>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</si>
  <si>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</si>
  <si>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</si>
  <si>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</si>
  <si>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</si>
  <si>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</si>
  <si>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</si>
  <si>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</si>
  <si>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</si>
  <si>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</si>
  <si>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</si>
  <si>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</si>
  <si>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</si>
  <si>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</si>
  <si>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</si>
  <si>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</si>
  <si>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</si>
  <si>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</si>
  <si>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</si>
  <si>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</si>
  <si>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</si>
  <si>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</si>
  <si>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</si>
  <si>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</si>
  <si>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</si>
  <si>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</si>
  <si>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</si>
  <si>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</si>
  <si>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</si>
  <si>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</si>
  <si>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</si>
  <si>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</si>
  <si>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</si>
  <si>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</si>
  <si>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</si>
  <si>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</si>
  <si>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</si>
  <si>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</si>
  <si>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</si>
  <si>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</si>
  <si>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</si>
  <si>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</si>
  <si>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</si>
  <si>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</si>
  <si>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</si>
  <si>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</si>
  <si>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</si>
  <si>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</si>
  <si>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</si>
  <si>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</si>
  <si>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</si>
  <si>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</si>
  <si>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</si>
  <si>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</si>
  <si>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</si>
  <si>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</si>
  <si>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</si>
  <si>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</si>
  <si>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</si>
  <si>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</si>
  <si>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</si>
  <si>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</si>
  <si>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</si>
  <si>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</si>
  <si>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</si>
  <si>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</si>
  <si>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</si>
  <si>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</si>
  <si>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</si>
  <si>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</si>
  <si>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</si>
  <si>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</si>
  <si>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</si>
  <si>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</si>
  <si>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</si>
  <si>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</si>
  <si>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</si>
  <si>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</si>
  <si>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</si>
  <si>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</si>
  <si>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</si>
  <si>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</si>
  <si>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</si>
  <si>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</si>
  <si>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</si>
  <si>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</si>
  <si>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</si>
  <si>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</si>
  <si>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</si>
  <si>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</si>
  <si>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</si>
  <si>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</si>
  <si>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</si>
  <si>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</si>
  <si>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</si>
  <si>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</si>
  <si>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</si>
  <si>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</si>
  <si>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</si>
  <si>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</si>
  <si>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</si>
  <si>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</si>
  <si>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</si>
  <si>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</si>
  <si>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</si>
  <si>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</si>
  <si>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</si>
  <si>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</si>
  <si>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</si>
  <si>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</si>
  <si>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</si>
  <si>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</si>
  <si>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</si>
  <si>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</si>
  <si>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</si>
  <si>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</si>
  <si>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</si>
  <si>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</si>
  <si>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</si>
  <si>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</si>
  <si>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</si>
  <si>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</si>
  <si>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</si>
  <si>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</si>
  <si>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</si>
  <si>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</si>
  <si>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</si>
  <si>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</si>
  <si>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</si>
  <si>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</si>
  <si>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</si>
  <si>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</si>
  <si>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</si>
  <si>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</si>
  <si>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</si>
  <si>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</si>
  <si>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</si>
  <si>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</si>
  <si>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</si>
  <si>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</si>
  <si>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</si>
  <si>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</si>
  <si>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</si>
  <si>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</si>
  <si>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</si>
  <si>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</si>
  <si>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</si>
  <si>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</si>
  <si>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</si>
  <si>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</si>
  <si>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</si>
  <si>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</si>
  <si>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</si>
  <si>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</si>
  <si>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</si>
  <si>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</si>
  <si>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</si>
  <si>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</si>
  <si>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</si>
  <si>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</si>
  <si>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</si>
  <si>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</si>
  <si>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</si>
  <si>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</si>
  <si>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</si>
  <si>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</si>
  <si>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</si>
  <si>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</si>
  <si>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</si>
  <si>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</si>
  <si>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</si>
  <si>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</si>
  <si>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</si>
  <si>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</si>
  <si>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</si>
  <si>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</si>
  <si>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</si>
  <si>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</si>
  <si>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</si>
  <si>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</si>
  <si>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</si>
  <si>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</si>
  <si>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</si>
  <si>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</si>
  <si>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</si>
  <si>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</si>
  <si>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</si>
  <si>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</si>
  <si>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</si>
  <si>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</si>
  <si>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</si>
  <si>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</si>
  <si>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</si>
  <si>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</si>
  <si>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</si>
  <si>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</si>
  <si>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</si>
  <si>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</si>
  <si>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</si>
  <si>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</si>
  <si>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</si>
  <si>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</si>
  <si>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</si>
  <si>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</si>
  <si>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</si>
  <si>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</si>
  <si>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</si>
  <si>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</si>
  <si>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</si>
  <si>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</si>
  <si>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</si>
  <si>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</si>
  <si>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</si>
  <si>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</si>
  <si>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</si>
  <si>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</si>
  <si>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</si>
  <si>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</si>
  <si>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</si>
  <si>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</si>
  <si>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</si>
  <si>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</si>
  <si>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</si>
  <si>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</si>
  <si>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</si>
  <si>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</si>
  <si>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</si>
  <si>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</si>
  <si>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</si>
  <si>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</si>
  <si>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</si>
  <si>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</si>
  <si>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</si>
  <si>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</si>
  <si>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</si>
  <si>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</si>
  <si>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</si>
  <si>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</si>
  <si>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</si>
  <si>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</si>
  <si>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</si>
  <si>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</si>
  <si>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</si>
  <si>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</si>
  <si>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</si>
  <si>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</si>
  <si>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</si>
  <si>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</si>
  <si>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</si>
  <si>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</si>
  <si>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</si>
  <si>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</si>
  <si>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</si>
  <si>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</si>
  <si>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</si>
  <si>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</si>
  <si>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</si>
  <si>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</si>
  <si>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</si>
  <si>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</si>
  <si>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</si>
  <si>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</si>
  <si>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</si>
  <si>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</si>
  <si>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</si>
  <si>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</si>
  <si>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</si>
  <si>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</si>
  <si>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</si>
  <si>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</si>
  <si>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</si>
  <si>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</si>
  <si>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</si>
  <si>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</si>
  <si>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</si>
  <si>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</si>
  <si>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</si>
  <si>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</si>
  <si>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</si>
  <si>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</si>
  <si>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</si>
  <si>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</si>
  <si>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</si>
  <si>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</si>
  <si>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</si>
  <si>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</si>
  <si>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</si>
  <si>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</si>
  <si>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</si>
  <si>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</si>
  <si>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</si>
  <si>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</si>
  <si>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</si>
  <si>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</si>
  <si>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</si>
  <si>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</si>
  <si>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</si>
  <si>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</si>
  <si>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</si>
  <si>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</si>
  <si>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</si>
  <si>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</si>
  <si>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</si>
  <si>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</si>
  <si>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</si>
  <si>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</si>
  <si>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</si>
  <si>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</si>
  <si>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</si>
  <si>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</si>
  <si>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</si>
  <si>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</si>
  <si>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</si>
  <si>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</si>
  <si>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</si>
  <si>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</si>
  <si>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</si>
  <si>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</si>
  <si>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</si>
  <si>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</si>
  <si>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</si>
  <si>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</si>
  <si>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</si>
  <si>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</si>
  <si>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</si>
  <si>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</si>
  <si>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</si>
  <si>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</si>
  <si>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</si>
  <si>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</si>
  <si>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</si>
  <si>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</si>
  <si>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</si>
  <si>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</si>
  <si>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</si>
  <si>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</si>
  <si>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</si>
  <si>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</si>
  <si>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</si>
  <si>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</si>
  <si>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</si>
  <si>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</si>
  <si>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</si>
  <si>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</si>
  <si>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</si>
  <si>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</si>
  <si>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</si>
  <si>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</si>
  <si>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</si>
  <si>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</si>
  <si>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</si>
  <si>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</si>
  <si>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</si>
  <si>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</si>
  <si>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</si>
  <si>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</si>
  <si>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</si>
  <si>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</si>
  <si>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</si>
  <si>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</si>
  <si>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</si>
  <si>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</si>
  <si>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</si>
  <si>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</si>
  <si>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</si>
  <si>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</si>
  <si>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</si>
  <si>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</si>
  <si>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</si>
  <si>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</si>
  <si>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</si>
  <si>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</si>
  <si>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</si>
  <si>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</si>
  <si>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</si>
  <si>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</si>
  <si>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</si>
  <si>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</si>
  <si>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</si>
  <si>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</si>
  <si>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</si>
  <si>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</si>
  <si>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</si>
  <si>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</si>
  <si>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</si>
  <si>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</si>
  <si>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</si>
  <si>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</si>
  <si>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</si>
  <si>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</si>
  <si>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</si>
  <si>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</si>
  <si>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</si>
  <si>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</si>
  <si>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</si>
  <si>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</si>
  <si>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</si>
  <si>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</si>
  <si>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</si>
  <si>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</si>
  <si>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</si>
  <si>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</si>
  <si>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</si>
  <si>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</si>
  <si>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</si>
  <si>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</si>
  <si>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</si>
  <si>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</si>
  <si>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</si>
  <si>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</si>
  <si>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</si>
  <si>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</si>
  <si>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</si>
  <si>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</si>
  <si>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</si>
  <si>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</si>
  <si>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</si>
  <si>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</si>
  <si>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</si>
  <si>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</si>
  <si>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</si>
  <si>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</si>
  <si>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</si>
  <si>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</si>
  <si>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</si>
  <si>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</si>
  <si>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</si>
  <si>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</si>
  <si>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</si>
  <si>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</si>
  <si>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</si>
  <si>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</si>
  <si>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</si>
  <si>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</si>
  <si>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</si>
  <si>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</si>
  <si>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</si>
  <si>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</si>
  <si>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</si>
  <si>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</si>
  <si>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</si>
  <si>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</si>
  <si>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</si>
  <si>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</si>
  <si>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</si>
  <si>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</si>
  <si>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</si>
  <si>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</si>
  <si>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</si>
  <si>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</si>
  <si>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</si>
  <si>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</si>
  <si>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</si>
  <si>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</si>
  <si>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</si>
  <si>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</si>
  <si>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</si>
  <si>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</si>
  <si>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</si>
  <si>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</si>
  <si>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</si>
  <si>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</si>
  <si>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</si>
  <si>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</si>
  <si>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</si>
  <si>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</si>
  <si>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</si>
  <si>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</si>
  <si>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</si>
  <si>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</si>
  <si>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</si>
  <si>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</si>
  <si>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</si>
  <si>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</si>
  <si>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</si>
  <si>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</si>
  <si>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</si>
  <si>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</si>
  <si>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</si>
  <si>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</si>
  <si>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</si>
  <si>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</si>
  <si>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</si>
  <si>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</si>
  <si>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</si>
  <si>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</si>
  <si>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</si>
  <si>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</si>
  <si>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</si>
  <si>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</si>
  <si>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</si>
  <si>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</si>
  <si>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</si>
  <si>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</si>
  <si>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</si>
  <si>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</si>
  <si>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</si>
  <si>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</si>
  <si>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</si>
  <si>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</si>
  <si>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</si>
  <si>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</si>
  <si>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</si>
  <si>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</si>
  <si>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</si>
  <si>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</si>
  <si>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</si>
  <si>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</si>
  <si>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</si>
  <si>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</si>
  <si>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</si>
  <si>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</si>
  <si>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</si>
  <si>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</si>
  <si>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</si>
  <si>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</si>
  <si>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</si>
  <si>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</si>
  <si>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</si>
  <si>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</si>
  <si>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</si>
  <si>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</si>
  <si>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</si>
  <si>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</si>
  <si>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</si>
  <si>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</si>
  <si>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</si>
  <si>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</si>
  <si>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</si>
  <si>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</si>
  <si>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</si>
  <si>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</si>
  <si>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</si>
  <si>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</si>
  <si>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</si>
  <si>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</si>
  <si>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</si>
  <si>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</si>
  <si>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</si>
  <si>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</si>
  <si>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</si>
  <si>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</si>
  <si>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</si>
  <si>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</si>
  <si>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</si>
  <si>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</si>
  <si>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</si>
  <si>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</si>
  <si>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</si>
  <si>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</si>
  <si>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</si>
  <si>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</si>
  <si>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</si>
  <si>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</si>
  <si>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</si>
  <si>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</si>
  <si>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</si>
  <si>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</si>
  <si>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</si>
  <si>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</si>
  <si>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</si>
  <si>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</si>
  <si>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</si>
  <si>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</si>
  <si>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</si>
  <si>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</si>
  <si>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</si>
  <si>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</si>
  <si>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</si>
  <si>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</si>
  <si>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</si>
  <si>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</si>
  <si>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</si>
  <si>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</si>
  <si>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</si>
  <si>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</si>
  <si>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</si>
  <si>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</si>
  <si>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</si>
  <si>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</si>
  <si>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</si>
  <si>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</si>
  <si>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</si>
  <si>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</si>
  <si>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</si>
  <si>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</si>
  <si>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</si>
  <si>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</si>
  <si>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</si>
  <si>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</si>
  <si>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</si>
  <si>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</si>
  <si>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</si>
  <si>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</si>
  <si>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</si>
  <si>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</si>
  <si>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</si>
  <si>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</si>
  <si>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</si>
  <si>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</si>
  <si>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</si>
  <si>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</si>
  <si>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</si>
  <si>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</si>
  <si>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</si>
  <si>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</si>
  <si>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</si>
  <si>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</si>
  <si>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</si>
  <si>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</si>
  <si>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</si>
  <si>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</si>
  <si>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</si>
  <si>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</si>
  <si>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</si>
  <si>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</si>
  <si>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</si>
  <si>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</si>
  <si>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</si>
  <si>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</si>
  <si>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</si>
  <si>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</si>
  <si>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</si>
  <si>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</si>
  <si>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</si>
  <si>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</si>
  <si>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</si>
  <si>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</si>
  <si>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</si>
  <si>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</si>
  <si>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</si>
  <si>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</si>
  <si>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</si>
  <si>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</si>
  <si>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</si>
  <si>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</si>
  <si>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</si>
  <si>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</si>
  <si>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</si>
  <si>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</si>
  <si>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</si>
  <si>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</si>
  <si>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</si>
  <si>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</si>
  <si>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</si>
  <si>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</si>
  <si>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</si>
  <si>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</si>
  <si>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</si>
  <si>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</si>
  <si>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</si>
  <si>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</si>
  <si>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</si>
  <si>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</si>
  <si>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</si>
  <si>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</si>
  <si>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</si>
  <si>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</si>
  <si>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</si>
  <si>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</si>
  <si>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</si>
  <si>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</si>
  <si>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</si>
  <si>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</si>
  <si>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</si>
  <si>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</si>
  <si>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</si>
  <si>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</si>
  <si>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</si>
  <si>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</si>
  <si>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</si>
  <si>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</si>
  <si>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</si>
  <si>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</si>
  <si>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</si>
  <si>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</si>
  <si>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</si>
  <si>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</si>
  <si>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</si>
  <si>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</si>
  <si>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</si>
  <si>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</si>
  <si>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</si>
  <si>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</si>
  <si>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</si>
  <si>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</si>
  <si>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</si>
  <si>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</si>
  <si>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</si>
  <si>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</si>
  <si>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</si>
  <si>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</si>
  <si>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</si>
  <si>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</si>
  <si>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</si>
  <si>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</si>
  <si>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</si>
  <si>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</si>
  <si>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</si>
  <si>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</si>
  <si>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</si>
  <si>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</si>
  <si>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</si>
  <si>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</si>
  <si>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</si>
  <si>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</si>
  <si>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</si>
  <si>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</si>
  <si>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</si>
  <si>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</si>
  <si>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</si>
  <si>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</si>
  <si>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</si>
  <si>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</si>
  <si>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</si>
  <si>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</si>
  <si>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</si>
  <si>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</si>
  <si>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</si>
  <si>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</si>
  <si>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</si>
  <si>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</si>
  <si>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</si>
  <si>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</si>
  <si>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</si>
  <si>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</si>
  <si>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</si>
  <si>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</si>
  <si>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</si>
  <si>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</si>
  <si>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</si>
  <si>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</si>
  <si>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</si>
  <si>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</si>
  <si>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</si>
  <si>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</si>
  <si>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</si>
  <si>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</si>
  <si>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</si>
  <si>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</si>
  <si>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</si>
  <si>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</si>
  <si>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</si>
  <si>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</si>
  <si>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</si>
  <si>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</si>
  <si>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</si>
  <si>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</si>
  <si>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</si>
  <si>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</si>
  <si>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</si>
  <si>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</si>
  <si>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</si>
  <si>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</si>
  <si>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</si>
  <si>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</si>
  <si>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</si>
  <si>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</si>
  <si>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</si>
  <si>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</si>
  <si>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</si>
  <si>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</si>
  <si>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</si>
  <si>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</si>
  <si>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</si>
  <si>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</si>
  <si>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</si>
  <si>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</si>
  <si>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</si>
  <si>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</si>
  <si>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</si>
  <si>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</si>
  <si>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</si>
  <si>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</si>
  <si>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</si>
  <si>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</si>
  <si>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</si>
  <si>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</si>
  <si>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</si>
  <si>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</si>
  <si>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</si>
  <si>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</si>
  <si>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</si>
  <si>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</si>
  <si>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</si>
  <si>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</si>
  <si>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</si>
  <si>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</si>
  <si>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</si>
  <si>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</si>
  <si>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</si>
  <si>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</si>
  <si>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</si>
  <si>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</si>
  <si>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</si>
  <si>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</si>
  <si>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</si>
  <si>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</si>
  <si>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</si>
  <si>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</si>
  <si>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</si>
  <si>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</si>
  <si>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</si>
  <si>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</si>
  <si>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</si>
  <si>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</si>
  <si>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</si>
  <si>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</si>
  <si>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</si>
  <si>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</si>
  <si>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</si>
  <si>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</si>
  <si>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</si>
  <si>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</si>
  <si>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</si>
  <si>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</si>
  <si>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</si>
  <si>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</si>
  <si>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</si>
  <si>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</si>
  <si>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</si>
  <si>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</si>
  <si>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</si>
  <si>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</si>
  <si>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</si>
  <si>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</si>
  <si>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</si>
  <si>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</si>
  <si>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</si>
  <si>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</si>
  <si>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</si>
  <si>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</si>
  <si>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</si>
  <si>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</si>
  <si>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</si>
  <si>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</si>
  <si>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</si>
  <si>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</si>
  <si>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</si>
  <si>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</si>
  <si>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</si>
  <si>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</si>
  <si>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</si>
  <si>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</si>
  <si>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</si>
  <si>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</si>
  <si>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</si>
  <si>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</si>
  <si>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</si>
  <si>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</si>
  <si>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</si>
  <si>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</si>
  <si>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</si>
  <si>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</si>
  <si>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</si>
  <si>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</si>
  <si>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</si>
  <si>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</si>
  <si>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</si>
  <si>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</si>
  <si>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</si>
  <si>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</si>
  <si>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</si>
  <si>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</si>
  <si>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</si>
  <si>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</si>
  <si>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</si>
  <si>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</si>
  <si>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</si>
  <si>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</si>
  <si>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</si>
  <si>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</si>
  <si>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</si>
  <si>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</si>
  <si>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</si>
  <si>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</si>
  <si>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</si>
  <si>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</si>
  <si>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</si>
  <si>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</si>
  <si>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</si>
  <si>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</si>
  <si>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</si>
  <si>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</si>
  <si>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</si>
  <si>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</si>
  <si>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</si>
  <si>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</si>
  <si>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</si>
  <si>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</si>
  <si>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</si>
  <si>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</si>
  <si>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</si>
  <si>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</si>
  <si>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</si>
  <si>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</si>
  <si>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</si>
  <si>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</si>
  <si>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</si>
  <si>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</si>
  <si>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</si>
  <si>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</si>
  <si>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</si>
  <si>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</si>
  <si>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</si>
  <si>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</si>
  <si>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</si>
  <si>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</si>
  <si>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</si>
  <si>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</si>
  <si>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</si>
  <si>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</si>
  <si>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</si>
  <si>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</si>
  <si>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</si>
  <si>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</si>
  <si>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</si>
  <si>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</si>
  <si>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</si>
  <si>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</si>
  <si>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</si>
  <si>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</si>
  <si>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</si>
  <si>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</si>
  <si>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</si>
  <si>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</si>
  <si>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</si>
  <si>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</si>
  <si>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</si>
  <si>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</si>
  <si>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</si>
  <si>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</si>
  <si>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</si>
  <si>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</si>
  <si>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</si>
  <si>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</si>
  <si>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</si>
  <si>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</si>
  <si>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</si>
  <si>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</si>
  <si>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</si>
  <si>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</si>
  <si>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</si>
  <si>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</si>
  <si>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</si>
  <si>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</si>
  <si>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</si>
  <si>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</si>
  <si>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</si>
  <si>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</si>
  <si>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</si>
  <si>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</si>
  <si>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</si>
  <si>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</si>
  <si>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</si>
  <si>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</si>
  <si>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</si>
  <si>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</si>
  <si>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</si>
  <si>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</si>
  <si>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</si>
  <si>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</si>
  <si>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</si>
  <si>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</si>
  <si>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</si>
  <si>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</si>
  <si>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</si>
  <si>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</si>
  <si>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</si>
  <si>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</si>
  <si>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</si>
  <si>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</si>
  <si>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</si>
  <si>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</si>
  <si>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</si>
  <si>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</si>
  <si>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</si>
  <si>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</si>
  <si>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</si>
  <si>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</si>
  <si>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</si>
  <si>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</si>
  <si>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</si>
  <si>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</si>
  <si>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</si>
  <si>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</si>
  <si>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</si>
  <si>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</si>
  <si>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</si>
  <si>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</si>
  <si>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</si>
  <si>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</si>
  <si>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</si>
  <si>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</si>
  <si>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</si>
  <si>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</si>
  <si>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</si>
  <si>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</si>
  <si>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</si>
  <si>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</si>
  <si>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</si>
  <si>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</si>
  <si>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</si>
  <si>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</si>
  <si>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</si>
  <si>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</si>
  <si>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</si>
  <si>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</si>
  <si>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</si>
  <si>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</si>
  <si>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</si>
  <si>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</si>
  <si>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</si>
  <si>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</si>
  <si>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</si>
  <si>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</si>
  <si>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</si>
  <si>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</si>
  <si>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</si>
  <si>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</si>
  <si>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</si>
  <si>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</si>
  <si>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</si>
  <si>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</si>
  <si>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</si>
  <si>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</si>
  <si>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</si>
  <si>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</si>
  <si>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</si>
  <si>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</si>
  <si>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</si>
  <si>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</si>
  <si>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</si>
  <si>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</si>
  <si>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</si>
  <si>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</si>
  <si>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</si>
  <si>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</si>
  <si>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</si>
  <si>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</si>
  <si>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</si>
  <si>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</si>
  <si>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</si>
  <si>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</si>
  <si>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</si>
  <si>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</si>
  <si>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</si>
  <si>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</si>
  <si>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</si>
  <si>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</si>
  <si>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</si>
  <si>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</si>
  <si>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</si>
  <si>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</si>
  <si>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</si>
  <si>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</si>
  <si>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</si>
  <si>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</si>
  <si>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</si>
  <si>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</si>
  <si>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</si>
  <si>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</si>
  <si>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</si>
  <si>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</si>
  <si>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</si>
  <si>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</si>
  <si>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</si>
  <si>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</si>
  <si>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</si>
  <si>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</si>
  <si>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</si>
  <si>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</si>
  <si>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</si>
  <si>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</si>
  <si>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</si>
  <si>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</si>
  <si>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</si>
  <si>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</si>
  <si>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</si>
  <si>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</si>
  <si>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</si>
  <si>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</si>
  <si>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</si>
  <si>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</si>
  <si>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</si>
  <si>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</si>
  <si>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</si>
  <si>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</si>
  <si>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</si>
  <si>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</si>
  <si>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</si>
  <si>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</si>
  <si>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</si>
  <si>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</si>
  <si>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</si>
  <si>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</si>
  <si>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</si>
  <si>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</si>
  <si>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</si>
  <si>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</si>
  <si>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</si>
  <si>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</si>
  <si>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</si>
  <si>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</si>
  <si>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</si>
  <si>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</si>
  <si>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</si>
  <si>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</si>
  <si>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</si>
  <si>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</si>
  <si>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</si>
  <si>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</si>
  <si>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</si>
  <si>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</si>
  <si>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</si>
  <si>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</si>
  <si>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</si>
  <si>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</si>
  <si>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</si>
  <si>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</si>
  <si>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</si>
  <si>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</si>
  <si>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</si>
  <si>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</si>
  <si>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</si>
  <si>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</si>
  <si>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</si>
  <si>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</si>
  <si>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</si>
  <si>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</si>
  <si>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</si>
  <si>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</si>
  <si>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</si>
  <si>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</si>
  <si>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</si>
  <si>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</si>
  <si>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</si>
  <si>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</si>
  <si>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</si>
  <si>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</si>
  <si>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</si>
  <si>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</si>
  <si>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</si>
  <si>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</si>
  <si>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</si>
  <si>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</si>
  <si>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</si>
  <si>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</si>
  <si>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</si>
  <si>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</si>
  <si>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</si>
  <si>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</si>
  <si>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</si>
  <si>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</si>
  <si>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</si>
  <si>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</si>
  <si>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</si>
  <si>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</si>
  <si>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</si>
  <si>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</si>
  <si>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</si>
  <si>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</si>
  <si>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</si>
  <si>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</si>
  <si>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</si>
  <si>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</si>
  <si>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</si>
  <si>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</si>
  <si>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</si>
  <si>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</si>
  <si>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</si>
  <si>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</si>
  <si>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</si>
  <si>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</si>
  <si>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</si>
  <si>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</si>
  <si>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</si>
  <si>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</si>
  <si>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</si>
  <si>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</si>
  <si>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</si>
  <si>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</si>
  <si>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</si>
  <si>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</si>
  <si>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</si>
  <si>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</si>
  <si>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</si>
  <si>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</si>
  <si>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</si>
  <si>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</si>
  <si>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</si>
  <si>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</si>
  <si>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</si>
  <si>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</si>
  <si>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</si>
  <si>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</si>
  <si>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</si>
  <si>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</si>
  <si>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</si>
  <si>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</si>
  <si>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</si>
  <si>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</si>
  <si>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</si>
  <si>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</si>
  <si>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</si>
  <si>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</si>
  <si>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</si>
  <si>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</si>
  <si>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</si>
  <si>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</si>
  <si>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</si>
  <si>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</si>
  <si>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</si>
  <si>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</si>
  <si>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</si>
  <si>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</si>
  <si>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</si>
  <si>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</si>
  <si>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</si>
  <si>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</si>
  <si>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</si>
  <si>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</si>
  <si>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</si>
  <si>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</si>
  <si>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</si>
  <si>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</si>
  <si>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</si>
  <si>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</si>
  <si>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</si>
  <si>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</si>
  <si>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</si>
  <si>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</si>
  <si>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</si>
  <si>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</si>
  <si>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</si>
  <si>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</si>
  <si>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</si>
  <si>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</si>
  <si>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</si>
  <si>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</si>
  <si>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</si>
  <si>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</si>
  <si>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</si>
  <si>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</si>
  <si>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</si>
  <si>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</si>
  <si>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</si>
  <si>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</si>
  <si>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</si>
  <si>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</si>
  <si>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</si>
  <si>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</si>
  <si>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</si>
  <si>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</si>
  <si>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</si>
  <si>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</si>
  <si>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</si>
  <si>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</si>
  <si>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</si>
  <si>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</si>
  <si>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</si>
  <si>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</si>
  <si>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</si>
  <si>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</si>
  <si>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</si>
  <si>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</si>
  <si>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</si>
  <si>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</si>
  <si>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</si>
  <si>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</si>
  <si>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</si>
  <si>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</si>
  <si>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</si>
  <si>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</si>
  <si>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</si>
  <si>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</si>
  <si>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</si>
  <si>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</si>
  <si>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</si>
  <si>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</si>
  <si>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</si>
  <si>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</si>
  <si>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</si>
  <si>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</si>
  <si>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</si>
  <si>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</si>
  <si>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</si>
  <si>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</si>
  <si>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</si>
  <si>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</si>
  <si>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</si>
  <si>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</si>
  <si>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</si>
  <si>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</si>
  <si>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</si>
  <si>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</si>
  <si>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</si>
  <si>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</si>
  <si>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</si>
  <si>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</si>
  <si>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</si>
  <si>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</si>
  <si>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</si>
  <si>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</si>
  <si>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</si>
  <si>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</si>
  <si>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</si>
  <si>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</si>
  <si>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</si>
  <si>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</si>
  <si>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</si>
  <si>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</si>
  <si>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</si>
  <si>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</si>
  <si>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</si>
  <si>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</si>
  <si>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</si>
  <si>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</si>
  <si>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</si>
  <si>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</si>
  <si>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</si>
  <si>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</si>
  <si>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</si>
  <si>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</si>
  <si>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</si>
  <si>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</si>
  <si>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</si>
  <si>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</si>
  <si>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</si>
  <si>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</si>
  <si>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</si>
  <si>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</si>
  <si>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</si>
  <si>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</si>
  <si>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</si>
  <si>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</si>
  <si>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</si>
  <si>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</si>
  <si>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</si>
  <si>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</si>
  <si>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</si>
  <si>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</si>
  <si>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</si>
  <si>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</si>
  <si>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</si>
  <si>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</si>
  <si>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</si>
  <si>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</si>
  <si>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</si>
  <si>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</si>
  <si>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</si>
  <si>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</si>
  <si>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</si>
  <si>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</si>
  <si>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</si>
  <si>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</si>
  <si>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</si>
  <si>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</si>
  <si>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</si>
  <si>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</si>
  <si>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</si>
  <si>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</si>
  <si>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</si>
  <si>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</si>
  <si>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</si>
  <si>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</si>
  <si>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</si>
  <si>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</si>
  <si>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</si>
  <si>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</si>
  <si>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</si>
  <si>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</si>
  <si>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</si>
  <si>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</si>
  <si>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</si>
  <si>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</si>
  <si>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</si>
  <si>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</si>
  <si>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</si>
  <si>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</si>
  <si>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</si>
  <si>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</si>
  <si>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</si>
  <si>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</si>
  <si>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</si>
  <si>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</si>
  <si>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</si>
  <si>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</si>
  <si>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</si>
  <si>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</si>
  <si>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</si>
  <si>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</si>
  <si>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</si>
  <si>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</si>
  <si>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</si>
  <si>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</si>
  <si>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</si>
  <si>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</si>
  <si>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</si>
  <si>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</si>
  <si>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</si>
  <si>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</si>
  <si>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</si>
  <si>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</si>
  <si>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</si>
  <si>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</si>
  <si>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</si>
  <si>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</si>
  <si>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</si>
  <si>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</si>
  <si>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</si>
  <si>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</si>
  <si>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</si>
  <si>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</si>
  <si>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</si>
  <si>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</si>
  <si>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</si>
  <si>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</si>
  <si>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</si>
  <si>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</si>
  <si>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</si>
  <si>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</si>
  <si>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</si>
  <si>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</si>
  <si>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</si>
  <si>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</si>
  <si>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</si>
  <si>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</si>
  <si>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</si>
  <si>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</si>
  <si>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</si>
  <si>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</si>
  <si>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</si>
  <si>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</si>
  <si>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</si>
  <si>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</si>
  <si>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</si>
  <si>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</si>
  <si>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</si>
  <si>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</si>
  <si>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</si>
  <si>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</si>
  <si>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</si>
  <si>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</si>
  <si>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</si>
  <si>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</si>
  <si>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</si>
  <si>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</si>
  <si>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</si>
  <si>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</si>
  <si>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</si>
  <si>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</si>
  <si>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</si>
  <si>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</si>
  <si>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</si>
  <si>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</si>
  <si>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</si>
  <si>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</si>
  <si>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</si>
  <si>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</si>
  <si>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</si>
  <si>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</si>
  <si>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</si>
  <si>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</si>
  <si>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</si>
  <si>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</si>
  <si>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</si>
  <si>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</si>
  <si>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</si>
  <si>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</si>
  <si>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</si>
  <si>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</si>
  <si>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</si>
  <si>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</si>
  <si>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</si>
  <si>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</si>
  <si>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</si>
  <si>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</si>
  <si>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</si>
  <si>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</si>
  <si>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</si>
  <si>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</si>
  <si>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</si>
  <si>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</si>
  <si>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</si>
  <si>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</si>
  <si>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</si>
  <si>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</si>
  <si>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</si>
  <si>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</si>
  <si>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</si>
  <si>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</si>
  <si>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</si>
  <si>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</si>
  <si>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</si>
  <si>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</si>
  <si>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</si>
  <si>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</si>
  <si>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</si>
  <si>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</si>
  <si>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</si>
  <si>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</si>
  <si>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</si>
  <si>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</si>
  <si>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</si>
  <si>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</si>
  <si>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</si>
  <si>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</si>
  <si>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</si>
  <si>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</si>
  <si>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</si>
  <si>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</si>
  <si>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</si>
  <si>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</si>
  <si>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</si>
  <si>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</si>
  <si>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</si>
  <si>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</si>
  <si>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</si>
  <si>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</si>
  <si>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</si>
  <si>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</si>
  <si>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</si>
  <si>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</si>
  <si>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</si>
  <si>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</si>
  <si>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</si>
  <si>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</si>
  <si>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</si>
  <si>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</si>
  <si>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</si>
  <si>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</si>
  <si>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</si>
  <si>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</si>
  <si>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</si>
  <si>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</si>
  <si>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</si>
  <si>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</si>
  <si>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</si>
  <si>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</si>
  <si>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</si>
  <si>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</si>
  <si>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</si>
  <si>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</si>
  <si>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</si>
  <si>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</si>
  <si>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</si>
  <si>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</si>
  <si>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</si>
  <si>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</si>
  <si>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</si>
  <si>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</si>
  <si>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</si>
  <si>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</si>
  <si>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</si>
  <si>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</si>
  <si>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</si>
  <si>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</si>
  <si>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</si>
  <si>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</si>
  <si>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</si>
  <si>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</si>
  <si>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</si>
  <si>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</si>
  <si>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</si>
  <si>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</si>
  <si>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</si>
  <si>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</si>
  <si>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</si>
  <si>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</si>
  <si>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</si>
  <si>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</si>
  <si>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</si>
  <si>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</si>
  <si>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</si>
  <si>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</si>
  <si>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</si>
  <si>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</si>
  <si>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</si>
  <si>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</si>
  <si>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</si>
  <si>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</si>
  <si>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</si>
  <si>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</si>
  <si>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</si>
  <si>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</si>
  <si>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</si>
  <si>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</si>
  <si>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</si>
  <si>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</si>
  <si>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</si>
  <si>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</si>
  <si>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</si>
  <si>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</si>
  <si>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</si>
  <si>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</si>
  <si>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</si>
  <si>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</si>
  <si>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</si>
  <si>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</si>
  <si>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</si>
  <si>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</si>
  <si>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</si>
  <si>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</si>
  <si>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</si>
  <si>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</si>
  <si>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</si>
  <si>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</si>
  <si>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</si>
  <si>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</si>
  <si>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</si>
  <si>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</si>
  <si>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</si>
  <si>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</si>
  <si>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</si>
  <si>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</si>
  <si>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</si>
  <si>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</si>
  <si>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</si>
  <si>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</si>
  <si>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</si>
  <si>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</si>
  <si>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</si>
  <si>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</si>
  <si>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</si>
  <si>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</si>
  <si>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</si>
  <si>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</si>
  <si>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</si>
  <si>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</si>
  <si>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</si>
  <si>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</si>
  <si>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</si>
  <si>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</si>
  <si>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</si>
  <si>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</si>
  <si>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</si>
  <si>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</si>
  <si>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</si>
  <si>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</si>
  <si>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</si>
  <si>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</si>
  <si>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</si>
  <si>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</si>
  <si>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</si>
  <si>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</si>
  <si>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</si>
  <si>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</si>
  <si>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</si>
  <si>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</si>
  <si>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</si>
  <si>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</si>
  <si>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</si>
  <si>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</si>
  <si>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</si>
  <si>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</si>
  <si>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</si>
  <si>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</si>
  <si>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</si>
  <si>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</si>
  <si>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</si>
  <si>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</si>
  <si>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</si>
  <si>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</si>
  <si>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</si>
  <si>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</si>
  <si>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</si>
  <si>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</si>
  <si>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</si>
  <si>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</si>
  <si>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</si>
  <si>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</si>
  <si>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</si>
  <si>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</si>
  <si>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</si>
  <si>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</si>
  <si>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</si>
  <si>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</si>
  <si>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</si>
  <si>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</si>
  <si>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</si>
  <si>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</si>
  <si>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</si>
  <si>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</si>
  <si>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</si>
  <si>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</si>
  <si>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</si>
  <si>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</si>
  <si>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</si>
  <si>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</si>
  <si>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</si>
  <si>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</si>
  <si>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</si>
  <si>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</si>
  <si>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</si>
  <si>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</si>
  <si>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</si>
  <si>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</si>
  <si>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</si>
  <si>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</si>
  <si>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</si>
  <si>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</si>
  <si>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</si>
  <si>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</si>
  <si>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</si>
  <si>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</si>
  <si>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</si>
  <si>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</si>
  <si>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</si>
  <si>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</si>
  <si>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</si>
  <si>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</si>
  <si>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</si>
  <si>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</si>
  <si>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</si>
  <si>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</si>
  <si>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</si>
  <si>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</si>
  <si>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</si>
  <si>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</si>
  <si>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</si>
  <si>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</si>
  <si>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</si>
  <si>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</si>
  <si>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</si>
  <si>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</si>
  <si>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</si>
  <si>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</si>
  <si>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</si>
  <si>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</si>
  <si>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</si>
  <si>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</si>
  <si>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</si>
  <si>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</si>
  <si>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TMT-N</t>
  </si>
  <si>
    <t>TMTN</t>
  </si>
  <si>
    <t xml:space="preserve">Troca de jacare TMT NORTE </t>
  </si>
  <si>
    <t>TVI-TCS</t>
  </si>
  <si>
    <t>TVITCS</t>
  </si>
  <si>
    <t>TVI-TIN</t>
  </si>
  <si>
    <t>Previsao TP pronta as 10hrs</t>
  </si>
  <si>
    <t>MC1 previsão as 10hrs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</si>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</sst>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3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929" tableBorderDxfId="292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27"/>
    <tableColumn id="8" xr3:uid="{69D5AC3B-4F64-4F8F-AD2A-0AD158918DDD}" name="CORRELATO" dataDxfId="29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0" dateTimeGrouping="day"/>
        <dateGroupItem year="2025" month="10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G235" activePane="bottomRight" state="frozen"/>
      <selection pane="bottomRight" activeCell="BJ240" sqref="BJ24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>
        <f>IF(OR(B187="",F187=""),"*",BA187/Q187)</f>
        <v>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1681</v>
      </c>
      <c r="BK188" s="237" t="s">
        <v>1682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1682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1683</v>
      </c>
      <c r="BK189" s="22" t="s">
        <v>1684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1685</v>
      </c>
      <c r="BK191" s="21" t="s">
        <v>1686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1686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1687</v>
      </c>
      <c r="N192" s="16" t="s">
        <v>1688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1689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1690</v>
      </c>
      <c r="BK192" s="21" t="s">
        <v>1691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1692</v>
      </c>
      <c r="BK193" s="21" t="s">
        <v>1693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1694</v>
      </c>
      <c r="J194" s="16">
        <v>78</v>
      </c>
      <c r="K194" s="16">
        <v>336</v>
      </c>
      <c r="L194" s="80">
        <v>302</v>
      </c>
      <c r="M194" s="16" t="s">
        <v>1695</v>
      </c>
      <c r="N194" s="16" t="s">
        <v>1696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1697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1698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1699</v>
      </c>
      <c r="BK195" s="21" t="s">
        <v>1699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1700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1701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1702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1703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1704</v>
      </c>
      <c r="BK204" s="21" t="s">
        <v>1705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1706</v>
      </c>
      <c r="BK205" s="21" t="s">
        <v>1706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1706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1707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1708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1709</v>
      </c>
      <c r="BK207" s="269" t="s">
        <v>1709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1710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1711</v>
      </c>
      <c r="BK209" s="21" t="s">
        <v>1712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1713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1714</v>
      </c>
      <c r="BK210" s="22" t="s">
        <v>1715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1716</v>
      </c>
      <c r="N211" s="16" t="s">
        <v>1717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1718</v>
      </c>
      <c r="BK211" s="22" t="s">
        <v>1719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1706</v>
      </c>
      <c r="BK212" s="21" t="s">
        <v>1706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1706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1720</v>
      </c>
      <c r="BK213" s="269" t="s">
        <v>1721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1722</v>
      </c>
      <c r="BK216" s="22" t="s">
        <v>1723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1724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1725</v>
      </c>
      <c r="BK217" s="237" t="s">
        <v>1726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1727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1728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1729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1730</v>
      </c>
      <c r="BK218" s="187" t="s">
        <v>1731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1732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1733</v>
      </c>
      <c r="BK220" s="21" t="s">
        <v>1734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1735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1736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1737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1733</v>
      </c>
      <c r="BK222" s="21" t="s">
        <v>1733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1733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1738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1739</v>
      </c>
      <c r="N223" s="235" t="s">
        <v>1740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1741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1742</v>
      </c>
      <c r="BK223" s="22" t="s">
        <v>1742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1707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1743</v>
      </c>
      <c r="BK224" s="22" t="s">
        <v>1744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1744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785</v>
      </c>
      <c r="G226" s="9" t="str">
        <f>IF(D226="","*",VLOOKUP(F226,BS_ATIVIDADE[#All],3,FALSE))</f>
        <v>PEDRA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1745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PDM - PEDRA - DESCARGA</v>
      </c>
      <c r="AJ226" s="9" t="str">
        <f>IF(D226="","*",VLOOKUP(AI226,BS_ATIVIDADE[#Data],3,FALSE))</f>
        <v>PEDRA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1733</v>
      </c>
      <c r="BK226" s="21" t="s">
        <v>1733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1733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1694</v>
      </c>
      <c r="J229" s="16">
        <v>78</v>
      </c>
      <c r="K229" s="235">
        <v>190</v>
      </c>
      <c r="L229" s="89" t="s">
        <v>609</v>
      </c>
      <c r="M229" s="16" t="s">
        <v>1746</v>
      </c>
      <c r="N229" s="16" t="s">
        <v>1747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1748</v>
      </c>
      <c r="X229" s="236" t="s">
        <v>956</v>
      </c>
      <c r="Y229" s="18"/>
      <c r="Z229" s="18" t="s">
        <v>961</v>
      </c>
      <c r="AA229" s="317" t="s">
        <v>1749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1750</v>
      </c>
      <c r="BK229" s="21" t="s">
        <v>1750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1750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1751</v>
      </c>
      <c r="BK230" s="22" t="s">
        <v>1752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1753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1754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1755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1756</v>
      </c>
      <c r="N233" s="16" t="s">
        <v>1757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1758</v>
      </c>
      <c r="W233" s="43" t="s">
        <v>1759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1760</v>
      </c>
      <c r="BK233" s="21" t="s">
        <v>1760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/>
      <c r="AS235" s="43"/>
      <c r="AT235" s="43"/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/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1</v>
      </c>
      <c r="BI235" s="21"/>
      <c r="BJ235" s="187" t="s">
        <v>1222</v>
      </c>
      <c r="BK235" s="22"/>
      <c r="BL235" s="20"/>
      <c r="BM235" s="18"/>
      <c r="BN235" s="18"/>
      <c r="BO235" s="173"/>
      <c r="BP235" s="22"/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/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1761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1762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1763</v>
      </c>
      <c r="BK236" s="22"/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1764</v>
      </c>
      <c r="N237" s="221" t="s">
        <v>1765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1766</v>
      </c>
      <c r="BK237" s="22"/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43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/>
      <c r="AS238" s="43"/>
      <c r="AT238" s="43"/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0</v>
      </c>
      <c r="AZ238" s="15"/>
      <c r="BA238" s="178"/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1</v>
      </c>
      <c r="BI238" s="21"/>
      <c r="BJ238" s="21" t="s">
        <v>1253</v>
      </c>
      <c r="BK238" s="22"/>
      <c r="BL238" s="20"/>
      <c r="BM238" s="18"/>
      <c r="BN238" s="18"/>
      <c r="BO238" s="173"/>
      <c r="BP238" s="22"/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</v>
      </c>
      <c r="BS238" s="23">
        <f>IF(OR(B238="",F238=""),"*",BA238/Q238)</f>
        <v>0</v>
      </c>
      <c r="BT238" s="248" t="str">
        <f t="shared" si="3"/>
        <v/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1767</v>
      </c>
      <c r="N239" s="221" t="s">
        <v>1768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1769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/>
      <c r="AS239" s="43"/>
      <c r="AT239" s="43"/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</v>
      </c>
      <c r="AZ239" s="15"/>
      <c r="BA239" s="178"/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1</v>
      </c>
      <c r="BI239" s="21"/>
      <c r="BJ239" s="21" t="s">
        <v>1253</v>
      </c>
      <c r="BK239" s="22"/>
      <c r="BL239" s="20"/>
      <c r="BM239" s="18"/>
      <c r="BN239" s="18"/>
      <c r="BO239" s="173"/>
      <c r="BP239" s="22"/>
      <c r="BQ239" s="13" t="str">
        <f>IF(AND(BR239&lt;1,BS239&lt;1),"Produção e Intervalo",IF(BR239&lt;1,"Intervalo",IF(BS239&lt;1,"Produção","Aderente")))</f>
        <v>Produção e Intervalo</v>
      </c>
      <c r="BR239" s="23">
        <f>IF(OR(B239="",F239=""),"*",AY239/P239)</f>
        <v>0</v>
      </c>
      <c r="BS239" s="23">
        <f>IF(OR(B239="",F239=""),"*",BA239/Q239)</f>
        <v>0</v>
      </c>
      <c r="BT239" s="248" t="str">
        <f t="shared" si="3"/>
        <v/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/>
      <c r="AS240" s="43"/>
      <c r="AT240" s="43"/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</v>
      </c>
      <c r="AZ240" s="15"/>
      <c r="BA240" s="178"/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1</v>
      </c>
      <c r="BI240" s="21"/>
      <c r="BJ240" s="21"/>
      <c r="BK240" s="22"/>
      <c r="BL240" s="20"/>
      <c r="BM240" s="18"/>
      <c r="BN240" s="18"/>
      <c r="BO240" s="173"/>
      <c r="BP240" s="22"/>
      <c r="BQ240" s="13" t="str">
        <f>IF(AND(BR240&lt;1,BS240&lt;1),"Produção e Intervalo",IF(BR240&lt;1,"Intervalo",IF(BS240&lt;1,"Produção","Aderente")))</f>
        <v>Produção e Intervalo</v>
      </c>
      <c r="BR240" s="23">
        <f>IF(OR(B240="",F240=""),"*",AY240/P240)</f>
        <v>0</v>
      </c>
      <c r="BS240" s="23">
        <f>IF(OR(B240="",F240=""),"*",BA240/Q240)</f>
        <v>0</v>
      </c>
      <c r="BT240" s="248" t="str">
        <f t="shared" si="3"/>
        <v/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1770</v>
      </c>
      <c r="N241" s="221" t="s">
        <v>1771</v>
      </c>
      <c r="O241" s="17">
        <v>0.5</v>
      </c>
      <c r="P241" s="17">
        <v>4.1666666666666664E-2</v>
      </c>
      <c r="Q241" s="80">
        <v>2000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1741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/>
      <c r="AS241" s="43"/>
      <c r="AT241" s="43"/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0</v>
      </c>
      <c r="AZ241" s="15"/>
      <c r="BA241" s="178"/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/>
      <c r="BI241" s="21"/>
      <c r="BJ241" s="21"/>
      <c r="BK241" s="22"/>
      <c r="BL241" s="20"/>
      <c r="BM241" s="18"/>
      <c r="BN241" s="18"/>
      <c r="BO241" s="173"/>
      <c r="BP241" s="22"/>
      <c r="BQ241" s="13" t="str">
        <f>IF(AND(BR241&lt;1,BS241&lt;1),"Produção e Intervalo",IF(BR241&lt;1,"Intervalo",IF(BS241&lt;1,"Produção","Aderente")))</f>
        <v>Produção e Intervalo</v>
      </c>
      <c r="BR241" s="23">
        <f>IF(OR(B241="",F241=""),"*",AY241/P241)</f>
        <v>0</v>
      </c>
      <c r="BS241" s="23">
        <f>IF(OR(B241="",F241=""),"*",BA241/Q241)</f>
        <v>0</v>
      </c>
      <c r="BT241" s="248" t="str">
        <f t="shared" si="3"/>
        <v/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1772</v>
      </c>
      <c r="N242" s="16" t="s">
        <v>1772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/>
      <c r="AS242" s="43"/>
      <c r="AT242" s="43"/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/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/>
      <c r="BI242" s="21"/>
      <c r="BJ242" s="21"/>
      <c r="BK242" s="22"/>
      <c r="BL242" s="20"/>
      <c r="BM242" s="18"/>
      <c r="BN242" s="18"/>
      <c r="BO242" s="173"/>
      <c r="BP242" s="22"/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/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1772</v>
      </c>
      <c r="N243" s="16" t="s">
        <v>1772</v>
      </c>
      <c r="O243" s="186">
        <v>0.375</v>
      </c>
      <c r="P243" s="186">
        <v>8.3333333333333329E-2</v>
      </c>
      <c r="Q243" s="89">
        <v>1020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/>
      <c r="AS243" s="43"/>
      <c r="AT243" s="43"/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0</v>
      </c>
      <c r="AZ243" s="15"/>
      <c r="BA243" s="178"/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/>
      <c r="BI243" s="21"/>
      <c r="BJ243" s="21"/>
      <c r="BK243" s="22"/>
      <c r="BL243" s="20"/>
      <c r="BM243" s="18"/>
      <c r="BN243" s="18"/>
      <c r="BO243" s="173"/>
      <c r="BP243" s="22"/>
      <c r="BQ243" s="13" t="str">
        <f>IF(AND(BR243&lt;1,BS243&lt;1),"Produção e Intervalo",IF(BR243&lt;1,"Intervalo",IF(BS243&lt;1,"Produção","Aderente")))</f>
        <v>Produção e Intervalo</v>
      </c>
      <c r="BR243" s="23">
        <f>IF(OR(B243="",F243=""),"*",AY243/P243)</f>
        <v>0</v>
      </c>
      <c r="BS243" s="23">
        <f>IF(OR(B243="",F243=""),"*",BA243/Q243)</f>
        <v>0</v>
      </c>
      <c r="BT243" s="248" t="str">
        <f t="shared" si="3"/>
        <v/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1772</v>
      </c>
      <c r="N244" s="16" t="s">
        <v>1772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1707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/>
      <c r="AS244" s="43"/>
      <c r="AT244" s="43"/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0</v>
      </c>
      <c r="AZ244" s="15"/>
      <c r="BA244" s="178"/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/>
      <c r="BI244" s="21"/>
      <c r="BJ244" s="21"/>
      <c r="BK244" s="22"/>
      <c r="BL244" s="20"/>
      <c r="BM244" s="18"/>
      <c r="BN244" s="18"/>
      <c r="BO244" s="173"/>
      <c r="BP244" s="22"/>
      <c r="BQ244" s="13" t="str">
        <f>IF(AND(BR244&lt;1,BS244&lt;1),"Produção e Intervalo",IF(BR244&lt;1,"Intervalo",IF(BS244&lt;1,"Produção","Aderente")))</f>
        <v>Produção e Intervalo</v>
      </c>
      <c r="BR244" s="23">
        <f>IF(OR(B244="",F244=""),"*",AY244/P244)</f>
        <v>0</v>
      </c>
      <c r="BS244" s="23">
        <f>IF(OR(B244="",F244=""),"*",BA244/Q244)</f>
        <v>0</v>
      </c>
      <c r="BT244" s="248" t="str">
        <f t="shared" si="3"/>
        <v/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1745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/>
      <c r="AS245" s="43"/>
      <c r="AT245" s="43"/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0</v>
      </c>
      <c r="AZ245" s="15"/>
      <c r="BA245" s="178"/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/>
      <c r="BI245" s="21"/>
      <c r="BJ245" s="21"/>
      <c r="BK245" s="22"/>
      <c r="BL245" s="20"/>
      <c r="BM245" s="18"/>
      <c r="BN245" s="18"/>
      <c r="BO245" s="173"/>
      <c r="BP245" s="22"/>
      <c r="BQ245" s="13" t="str">
        <f>IF(AND(BR245&lt;1,BS245&lt;1),"Produção e Intervalo",IF(BR245&lt;1,"Intervalo",IF(BS245&lt;1,"Produção","Aderente")))</f>
        <v>Produção e Intervalo</v>
      </c>
      <c r="BR245" s="23">
        <f>IF(OR(B245="",F245=""),"*",AY245/P245)</f>
        <v>0</v>
      </c>
      <c r="BS245" s="23">
        <f>IF(OR(B245="",F245=""),"*",BA245/Q245)</f>
        <v>0</v>
      </c>
      <c r="BT245" s="248" t="str">
        <f t="shared" si="3"/>
        <v/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1745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172"/>
      <c r="AS246" s="172"/>
      <c r="AT246" s="172"/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0</v>
      </c>
      <c r="AZ246" s="15"/>
      <c r="BA246" s="178"/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71" t="str">
        <f>IFERROR( _xlfn.XLOOKUP(AO246,#REF!,#REF!), "ERRO")</f>
        <v>ERRO</v>
      </c>
      <c r="BF246" s="331" t="str">
        <f>IF(BS_CONTROLE[[#This Row],[Responsavel pelo boletim]]=0, "-", BS_CONTROLE[[#This Row],[Responsavel pelo boletim]])</f>
        <v>Herbert</v>
      </c>
      <c r="BG246" s="20"/>
      <c r="BH246" s="21"/>
      <c r="BI246" s="21"/>
      <c r="BJ246" s="21"/>
      <c r="BK246" s="22"/>
      <c r="BL246" s="20"/>
      <c r="BM246" s="18"/>
      <c r="BN246" s="18"/>
      <c r="BO246" s="173"/>
      <c r="BP246" s="22"/>
      <c r="BQ246" s="13" t="str">
        <f>IF(AND(BR246&lt;1,BS246&lt;1),"Produção e Intervalo",IF(BR246&lt;1,"Intervalo",IF(BS246&lt;1,"Produção","Aderente")))</f>
        <v>Produção e Intervalo</v>
      </c>
      <c r="BR246" s="23">
        <f>IF(OR(B246="",F246=""),"*",AY246/P246)</f>
        <v>0</v>
      </c>
      <c r="BS246" s="23">
        <f>IF(OR(B246="",F246=""),"*",BA246/Q246)</f>
        <v>0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1745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172"/>
      <c r="AS247" s="172"/>
      <c r="AT247" s="172"/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0</v>
      </c>
      <c r="AZ247" s="15"/>
      <c r="BA247" s="178"/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71" t="str">
        <f>IFERROR( _xlfn.XLOOKUP(AO247,#REF!,#REF!), "ERRO")</f>
        <v>ERRO</v>
      </c>
      <c r="BF247" s="331" t="str">
        <f>IF(BS_CONTROLE[[#This Row],[Responsavel pelo boletim]]=0, "-", BS_CONTROLE[[#This Row],[Responsavel pelo boletim]])</f>
        <v>Herbert</v>
      </c>
      <c r="BG247" s="20"/>
      <c r="BH247" s="21"/>
      <c r="BI247" s="21"/>
      <c r="BJ247" s="21"/>
      <c r="BK247" s="22"/>
      <c r="BL247" s="20"/>
      <c r="BM247" s="18"/>
      <c r="BN247" s="18"/>
      <c r="BO247" s="173"/>
      <c r="BP247" s="22"/>
      <c r="BQ247" s="13" t="str">
        <f>IF(AND(BR247&lt;1,BS247&lt;1),"Produção e Intervalo",IF(BR247&lt;1,"Intervalo",IF(BS247&lt;1,"Produção","Aderente")))</f>
        <v>Produção e Intervalo</v>
      </c>
      <c r="BR247" s="23">
        <f>IF(OR(B247="",F247=""),"*",AY247/P247)</f>
        <v>0</v>
      </c>
      <c r="BS247" s="23">
        <f>IF(OR(B247="",F247=""),"*",BA247/Q247)</f>
        <v>0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1745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172"/>
      <c r="AS248" s="172"/>
      <c r="AT248" s="172"/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0</v>
      </c>
      <c r="AZ248" s="15"/>
      <c r="BA248" s="178"/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71" t="str">
        <f>IFERROR( _xlfn.XLOOKUP(AO248,#REF!,#REF!), "ERRO")</f>
        <v>ERRO</v>
      </c>
      <c r="BF248" s="331" t="str">
        <f>IF(BS_CONTROLE[[#This Row],[Responsavel pelo boletim]]=0, "-", BS_CONTROLE[[#This Row],[Responsavel pelo boletim]])</f>
        <v>Herbert</v>
      </c>
      <c r="BG248" s="20"/>
      <c r="BH248" s="21"/>
      <c r="BI248" s="21"/>
      <c r="BJ248" s="21"/>
      <c r="BK248" s="22"/>
      <c r="BL248" s="20"/>
      <c r="BM248" s="18"/>
      <c r="BN248" s="18"/>
      <c r="BO248" s="173"/>
      <c r="BP248" s="22"/>
      <c r="BQ248" s="13" t="str">
        <f>IF(AND(BR248&lt;1,BS248&lt;1),"Produção e Intervalo",IF(BR248&lt;1,"Intervalo",IF(BS248&lt;1,"Produção","Aderente")))</f>
        <v>Produção e Intervalo</v>
      </c>
      <c r="BR248" s="23">
        <f>IF(OR(B248="",F248=""),"*",AY248/P248)</f>
        <v>0</v>
      </c>
      <c r="BS248" s="23">
        <f>IF(OR(B248="",F248=""),"*",BA248/Q248)</f>
        <v>0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1745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172"/>
      <c r="AS249" s="172"/>
      <c r="AT249" s="172"/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0</v>
      </c>
      <c r="AZ249" s="15"/>
      <c r="BA249" s="178"/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71" t="str">
        <f>IFERROR( _xlfn.XLOOKUP(AO249,#REF!,#REF!), "ERRO")</f>
        <v>ERRO</v>
      </c>
      <c r="BF249" s="331" t="str">
        <f>IF(BS_CONTROLE[[#This Row],[Responsavel pelo boletim]]=0, "-", BS_CONTROLE[[#This Row],[Responsavel pelo boletim]])</f>
        <v>Herbert</v>
      </c>
      <c r="BG249" s="20"/>
      <c r="BH249" s="21"/>
      <c r="BI249" s="21"/>
      <c r="BJ249" s="21"/>
      <c r="BK249" s="22"/>
      <c r="BL249" s="20"/>
      <c r="BM249" s="18"/>
      <c r="BN249" s="18"/>
      <c r="BO249" s="173"/>
      <c r="BP249" s="22"/>
      <c r="BQ249" s="13" t="str">
        <f>IF(AND(BR249&lt;1,BS249&lt;1),"Produção e Intervalo",IF(BR249&lt;1,"Intervalo",IF(BS249&lt;1,"Produção","Aderente")))</f>
        <v>Produção e Intervalo</v>
      </c>
      <c r="BR249" s="23">
        <f>IF(OR(B249="",F249=""),"*",AY249/P249)</f>
        <v>0</v>
      </c>
      <c r="BS249" s="23">
        <f>IF(OR(B249="",F249=""),"*",BA249/Q249)</f>
        <v>0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1745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172"/>
      <c r="AS250" s="172"/>
      <c r="AT250" s="172"/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0</v>
      </c>
      <c r="AZ250" s="15"/>
      <c r="BA250" s="178"/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71" t="str">
        <f>IFERROR( _xlfn.XLOOKUP(AO250,#REF!,#REF!), "ERRO")</f>
        <v>ERRO</v>
      </c>
      <c r="BF250" s="331" t="str">
        <f>IF(BS_CONTROLE[[#This Row],[Responsavel pelo boletim]]=0, "-", BS_CONTROLE[[#This Row],[Responsavel pelo boletim]])</f>
        <v>Herbert</v>
      </c>
      <c r="BG250" s="20"/>
      <c r="BH250" s="21"/>
      <c r="BI250" s="21"/>
      <c r="BJ250" s="21"/>
      <c r="BK250" s="22"/>
      <c r="BL250" s="20"/>
      <c r="BM250" s="18"/>
      <c r="BN250" s="18"/>
      <c r="BO250" s="173"/>
      <c r="BP250" s="22"/>
      <c r="BQ250" s="13" t="str">
        <f>IF(AND(BR250&lt;1,BS250&lt;1),"Produção e Intervalo",IF(BR250&lt;1,"Intervalo",IF(BS250&lt;1,"Produção","Aderente")))</f>
        <v>Produção e Intervalo</v>
      </c>
      <c r="BR250" s="23">
        <f>IF(OR(B250="",F250=""),"*",AY250/P250)</f>
        <v>0</v>
      </c>
      <c r="BS250" s="23">
        <f>IF(OR(B250="",F250=""),"*",BA250/Q250)</f>
        <v>0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1694</v>
      </c>
      <c r="J251" s="16">
        <v>78</v>
      </c>
      <c r="K251" s="235">
        <v>190</v>
      </c>
      <c r="L251" s="89" t="s">
        <v>609</v>
      </c>
      <c r="M251" s="16" t="s">
        <v>1746</v>
      </c>
      <c r="N251" s="16" t="s">
        <v>1747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1748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/>
      <c r="AS251" s="43"/>
      <c r="AT251" s="43"/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/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/>
      <c r="BI251" s="21"/>
      <c r="BJ251" s="21"/>
      <c r="BK251" s="22"/>
      <c r="BL251" s="20"/>
      <c r="BM251" s="18"/>
      <c r="BN251" s="18"/>
      <c r="BO251" s="173"/>
      <c r="BP251" s="22"/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/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/>
      <c r="AS252" s="43"/>
      <c r="AT252" s="43"/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</v>
      </c>
      <c r="AZ252" s="15"/>
      <c r="BA252" s="178"/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/>
      <c r="BI252" s="21"/>
      <c r="BJ252" s="21"/>
      <c r="BK252" s="22"/>
      <c r="BL252" s="20"/>
      <c r="BM252" s="18"/>
      <c r="BN252" s="18"/>
      <c r="BO252" s="173"/>
      <c r="BP252" s="22"/>
      <c r="BQ252" s="13" t="str">
        <f>IF(AND(BR252&lt;1,BS252&lt;1),"Produção e Intervalo",IF(BR252&lt;1,"Intervalo",IF(BS252&lt;1,"Produção","Aderente")))</f>
        <v>Produção e Intervalo</v>
      </c>
      <c r="BR252" s="23">
        <f>IF(OR(B252="",F252=""),"*",AY252/P252)</f>
        <v>0</v>
      </c>
      <c r="BS252" s="23">
        <f>IF(OR(B252="",F252=""),"*",BA252/Q252)</f>
        <v>0</v>
      </c>
      <c r="BT252" s="248" t="str">
        <f t="shared" si="3"/>
        <v/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/>
      <c r="AS253" s="43"/>
      <c r="AT253" s="43"/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/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/>
      <c r="BI253" s="21"/>
      <c r="BJ253" s="21"/>
      <c r="BK253" s="22"/>
      <c r="BL253" s="20"/>
      <c r="BM253" s="18"/>
      <c r="BN253" s="18"/>
      <c r="BO253" s="173"/>
      <c r="BP253" s="22"/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/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1753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/>
      <c r="AS254" s="43"/>
      <c r="AT254" s="43"/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0</v>
      </c>
      <c r="AZ254" s="15"/>
      <c r="BA254" s="178"/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/>
      <c r="BI254" s="21"/>
      <c r="BJ254" s="21"/>
      <c r="BK254" s="22"/>
      <c r="BL254" s="20"/>
      <c r="BM254" s="18"/>
      <c r="BN254" s="18"/>
      <c r="BO254" s="173"/>
      <c r="BP254" s="22"/>
      <c r="BQ254" s="13" t="str">
        <f>IF(AND(BR254&lt;1,BS254&lt;1),"Produção e Intervalo",IF(BR254&lt;1,"Intervalo",IF(BS254&lt;1,"Produção","Aderente")))</f>
        <v>Produção e Intervalo</v>
      </c>
      <c r="BR254" s="23">
        <f>IF(OR(B254="",F254=""),"*",AY254/P254)</f>
        <v>0</v>
      </c>
      <c r="BS254" s="23">
        <f>IF(OR(B254="",F254=""),"*",BA254/Q254)</f>
        <v>0</v>
      </c>
      <c r="BT254" s="248" t="str">
        <f t="shared" si="3"/>
        <v/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/>
      <c r="AS255" s="43"/>
      <c r="AT255" s="43"/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</v>
      </c>
      <c r="AZ255" s="15"/>
      <c r="BA255" s="178"/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1</v>
      </c>
      <c r="BI255" s="21"/>
      <c r="BJ255" s="21" t="s">
        <v>1773</v>
      </c>
      <c r="BK255" s="22"/>
      <c r="BL255" s="20"/>
      <c r="BM255" s="18"/>
      <c r="BN255" s="18"/>
      <c r="BO255" s="173"/>
      <c r="BP255" s="22"/>
      <c r="BQ255" s="13" t="str">
        <f>IF(AND(BR255&lt;1,BS255&lt;1),"Produção e Intervalo",IF(BR255&lt;1,"Intervalo",IF(BS255&lt;1,"Produção","Aderente")))</f>
        <v>Produção e Intervalo</v>
      </c>
      <c r="BR255" s="23">
        <f>IF(OR(B255="",F255=""),"*",AY255/P255)</f>
        <v>0</v>
      </c>
      <c r="BS255" s="23">
        <f>IF(OR(B255="",F255=""),"*",BA255/Q255)</f>
        <v>0</v>
      </c>
      <c r="BT255" s="248" t="str">
        <f t="shared" si="3"/>
        <v/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1758</v>
      </c>
      <c r="W256" s="43" t="s">
        <v>1759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/>
      <c r="AS256" s="43"/>
      <c r="AT256" s="43"/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0</v>
      </c>
      <c r="AZ256" s="15"/>
      <c r="BA256" s="178"/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1</v>
      </c>
      <c r="BI256" s="21"/>
      <c r="BJ256" s="21" t="s">
        <v>1774</v>
      </c>
      <c r="BK256" s="22"/>
      <c r="BL256" s="20"/>
      <c r="BM256" s="18"/>
      <c r="BN256" s="18"/>
      <c r="BO256" s="173"/>
      <c r="BP256" s="22"/>
      <c r="BQ256" s="13" t="str">
        <f>IF(AND(BR256&lt;1,BS256&lt;1),"Produção e Intervalo",IF(BR256&lt;1,"Intervalo",IF(BS256&lt;1,"Produção","Aderente")))</f>
        <v>Produção e Intervalo</v>
      </c>
      <c r="BR256" s="23">
        <f>IF(OR(B256="",F256=""),"*",AY256/P256)</f>
        <v>0</v>
      </c>
      <c r="BS256" s="23">
        <f>IF(OR(B256="",F256=""),"*",BA256/Q256)</f>
        <v>0</v>
      </c>
      <c r="BT256" s="248" t="str">
        <f t="shared" si="3"/>
        <v/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1745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/>
      <c r="AS257" s="43"/>
      <c r="AT257" s="43"/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0</v>
      </c>
      <c r="AZ257" s="15"/>
      <c r="BA257" s="178"/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/>
      <c r="BI257" s="21"/>
      <c r="BJ257" s="21"/>
      <c r="BK257" s="22"/>
      <c r="BL257" s="20"/>
      <c r="BM257" s="18"/>
      <c r="BN257" s="18"/>
      <c r="BO257" s="173"/>
      <c r="BP257" s="22"/>
      <c r="BQ257" s="13" t="str">
        <f>IF(AND(BR257&lt;1,BS257&lt;1),"Produção e Intervalo",IF(BR257&lt;1,"Intervalo",IF(BS257&lt;1,"Produção","Aderente")))</f>
        <v>Produção e Intervalo</v>
      </c>
      <c r="BR257" s="23">
        <f>IF(OR(B257="",F257=""),"*",AY257/P257)</f>
        <v>0</v>
      </c>
      <c r="BS257" s="23">
        <f>IF(OR(B257="",F257=""),"*",BA257/Q257)</f>
        <v>0</v>
      </c>
      <c r="BT257" s="248" t="str">
        <f t="shared" si="3"/>
        <v/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1745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/>
      <c r="AS258" s="43"/>
      <c r="AT258" s="43"/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0</v>
      </c>
      <c r="AZ258" s="15"/>
      <c r="BA258" s="178"/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/>
      <c r="BI258" s="21"/>
      <c r="BJ258" s="21"/>
      <c r="BK258" s="22"/>
      <c r="BL258" s="20"/>
      <c r="BM258" s="18"/>
      <c r="BN258" s="18"/>
      <c r="BO258" s="173"/>
      <c r="BP258" s="22"/>
      <c r="BQ258" s="13" t="str">
        <f>IF(AND(BR258&lt;1,BS258&lt;1),"Produção e Intervalo",IF(BR258&lt;1,"Intervalo",IF(BS258&lt;1,"Produção","Aderente")))</f>
        <v>Produção e Intervalo</v>
      </c>
      <c r="BR258" s="23">
        <f>IF(OR(B258="",F258=""),"*",AY258/P258)</f>
        <v>0</v>
      </c>
      <c r="BS258" s="23">
        <f>IF(OR(B258="",F258=""),"*",BA258/Q258)</f>
        <v>0</v>
      </c>
      <c r="BT258" s="248" t="str">
        <f t="shared" si="3"/>
        <v/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1745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/>
      <c r="AS259" s="43"/>
      <c r="AT259" s="43"/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0</v>
      </c>
      <c r="AZ259" s="15"/>
      <c r="BA259" s="178"/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/>
      <c r="BI259" s="21"/>
      <c r="BJ259" s="21"/>
      <c r="BK259" s="22"/>
      <c r="BL259" s="20"/>
      <c r="BM259" s="18"/>
      <c r="BN259" s="18"/>
      <c r="BO259" s="173"/>
      <c r="BP259" s="22"/>
      <c r="BQ259" s="13" t="str">
        <f>IF(AND(BR259&lt;1,BS259&lt;1),"Produção e Intervalo",IF(BR259&lt;1,"Intervalo",IF(BS259&lt;1,"Produção","Aderente")))</f>
        <v>Produção e Intervalo</v>
      </c>
      <c r="BR259" s="23">
        <f>IF(OR(B259="",F259=""),"*",AY259/P259)</f>
        <v>0</v>
      </c>
      <c r="BS259" s="23">
        <f>IF(OR(B259="",F259=""),"*",BA259/Q259)</f>
        <v>0</v>
      </c>
      <c r="BT259" s="248" t="str">
        <f t="shared" si="3"/>
        <v/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1745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/>
      <c r="AS260" s="43"/>
      <c r="AT260" s="43"/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0</v>
      </c>
      <c r="AZ260" s="15"/>
      <c r="BA260" s="178"/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/>
      <c r="BI260" s="21"/>
      <c r="BJ260" s="21"/>
      <c r="BK260" s="22"/>
      <c r="BL260" s="20"/>
      <c r="BM260" s="18"/>
      <c r="BN260" s="18"/>
      <c r="BO260" s="173"/>
      <c r="BP260" s="22"/>
      <c r="BQ260" s="13" t="str">
        <f>IF(AND(BR260&lt;1,BS260&lt;1),"Produção e Intervalo",IF(BR260&lt;1,"Intervalo",IF(BS260&lt;1,"Produção","Aderente")))</f>
        <v>Produção e Intervalo</v>
      </c>
      <c r="BR260" s="23">
        <f>IF(OR(B260="",F260=""),"*",AY260/P260)</f>
        <v>0</v>
      </c>
      <c r="BS260" s="23">
        <f>IF(OR(B260="",F260=""),"*",BA260/Q260)</f>
        <v>0</v>
      </c>
      <c r="BT260" s="248" t="str">
        <f t="shared" si="3"/>
        <v/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idden="1">
      <c r="A263" s="55" t="str">
        <f>D263&amp;B263</f>
        <v/>
      </c>
      <c r="B263" s="176"/>
      <c r="C263" s="8" t="str">
        <f>IF(BS_CONTROLE[[#This Row],[DATA]]="","",WEEKNUM(BS_CONTROLE[[#This Row],[DATA]]))</f>
        <v/>
      </c>
      <c r="D263" s="14"/>
      <c r="E263" s="240">
        <v>258</v>
      </c>
      <c r="F263" s="15" t="str">
        <f>IFERROR( _xlfn.XLOOKUP(D263,#REF!,#REF! ), "*")</f>
        <v>*</v>
      </c>
      <c r="G263" s="9" t="str">
        <f>IF(D263="","*",VLOOKUP(F263,BS_ATIVIDADE[#All],3,FALSE))</f>
        <v>*</v>
      </c>
      <c r="H263" s="17"/>
      <c r="I263" s="17"/>
      <c r="J263" s="16"/>
      <c r="K263" s="16"/>
      <c r="L263" s="80"/>
      <c r="M263" s="23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3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"/>
      <c r="P263" s="17"/>
      <c r="Q263" s="80"/>
      <c r="R263" s="10" t="str">
        <f>IFERROR(_xlfn.XLOOKUP(F263, BS_ATIVIDADE[ATIVIDADE],BS_ATIVIDADE[UNIDADE] ), "*")</f>
        <v>*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6" t="str">
        <f>IFERROR(_xlfn.XLOOKUP(J263, BASE_MAPA!$E$2:$E$359, BASE_MAPA!$J$2:$J$359), "ERRO")</f>
        <v>ERRO</v>
      </c>
      <c r="V263" s="215"/>
      <c r="W263" s="43"/>
      <c r="X263" s="14"/>
      <c r="Y263" s="18"/>
      <c r="Z263" s="18"/>
      <c r="AA263" s="165"/>
      <c r="AB263" s="15"/>
      <c r="AC263" s="15"/>
      <c r="AD263" s="43"/>
      <c r="AE263" s="80"/>
      <c r="AF263" s="80"/>
      <c r="AG263" s="80"/>
      <c r="AH263" s="19"/>
      <c r="AI263" s="185" t="str">
        <f>IF(BS_CONTROLE[[#This Row],[Atividade]]=0, "-", BS_CONTROLE[[#This Row],[Atividade]])</f>
        <v>*</v>
      </c>
      <c r="AJ263" s="9" t="str">
        <f>IF(D263="","*",VLOOKUP(AI263,BS_ATIVIDADE[#Data],3,FALSE))</f>
        <v>*</v>
      </c>
      <c r="AK263" s="328" t="str">
        <f>IF(BS_CONTROLE[[#This Row],[Local - Partida]]=0, "-", BS_CONTROLE[[#This Row],[Local - Partida]])</f>
        <v>-</v>
      </c>
      <c r="AL263" s="328" t="str">
        <f>IF(BS_CONTROLE[[#This Row],[Local - Encerramento]]=0, "-", BS_CONTROLE[[#This Row],[Local - Encerramento]])</f>
        <v>-</v>
      </c>
      <c r="AM263" s="328" t="str">
        <f>IF(BS_CONTROLE[[#This Row],[Entre - Estações]]=0, "-", BS_CONTROLE[[#This Row],[Entre - Estações]])</f>
        <v>-</v>
      </c>
      <c r="AN263" s="328" t="str">
        <f>IF(BS_CONTROLE[[#This Row],[SB]]=0, "-", BS_CONTROLE[[#This Row],[SB]])</f>
        <v>-</v>
      </c>
      <c r="AO263" s="329" t="str">
        <f>IF(BS_CONTROLE[[#This Row],[SUB]]=0, "-", BS_CONTROLE[[#This Row],[SUB]])</f>
        <v>-</v>
      </c>
      <c r="AP263" s="330" t="str">
        <f>IF(BS_CONTROLE[[#This Row],[KM - Inicio]]=0, "-", BS_CONTROLE[[#This Row],[KM - Inicio]])</f>
        <v>-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 t="str">
        <f>IF(D263="","*",IFERROR(IF(ISODD(COUNT(AS263:AX263)),"ERRO",SUM((AT263-AS263),(AV263-AU263),(AX263-AW263))),"ERRO"))</f>
        <v>*</v>
      </c>
      <c r="AZ263" s="15"/>
      <c r="BA263" s="178"/>
      <c r="BB263" s="10" t="str">
        <f>IFERROR(_xlfn.XLOOKUP(AI263, BS_ATIVIDADE[ATIVIDADE],BS_ATIVIDADE[UNIDADE] ), "*")</f>
        <v>*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331" t="str">
        <f>IF(BS_CONTROLE[[#This Row],[Responsavel pelo boletim]]=0, "-", BS_CONTROLE[[#This Row],[Responsavel pelo boletim]])</f>
        <v>-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Aderente</v>
      </c>
      <c r="BR263" s="23" t="str">
        <f>IF(OR(B263="",F263=""),"*",AY263/P263)</f>
        <v>*</v>
      </c>
      <c r="BS263" s="23" t="str">
        <f>IF(OR(B263="",F263=""),"*",BA263/Q263)</f>
        <v>*</v>
      </c>
      <c r="BT263" s="248" t="str">
        <f t="shared" si="3"/>
        <v/>
      </c>
    </row>
    <row r="264" spans="1:72" hidden="1">
      <c r="A264" s="55" t="str">
        <f>D264&amp;B264</f>
        <v/>
      </c>
      <c r="B264" s="176"/>
      <c r="C264" s="8" t="str">
        <f>IF(BS_CONTROLE[[#This Row],[DATA]]="","",WEEKNUM(BS_CONTROLE[[#This Row],[DATA]]))</f>
        <v/>
      </c>
      <c r="D264" s="14"/>
      <c r="E264" s="240">
        <v>259</v>
      </c>
      <c r="F264" s="15" t="str">
        <f>IFERROR( _xlfn.XLOOKUP(D264,#REF!,#REF! ), "*")</f>
        <v>*</v>
      </c>
      <c r="G264" s="9" t="str">
        <f>IF(D264="","*",VLOOKUP(F264,BS_ATIVIDADE[#All],3,FALSE))</f>
        <v>*</v>
      </c>
      <c r="H264" s="17"/>
      <c r="I264" s="17"/>
      <c r="J264" s="16"/>
      <c r="K264" s="16"/>
      <c r="L264" s="80"/>
      <c r="M264" s="23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3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"/>
      <c r="P264" s="17"/>
      <c r="Q264" s="80"/>
      <c r="R264" s="10" t="str">
        <f>IFERROR(_xlfn.XLOOKUP(F264, BS_ATIVIDADE[ATIVIDADE],BS_ATIVIDADE[UNIDADE] ), "*")</f>
        <v>*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6" t="str">
        <f>IFERROR(_xlfn.XLOOKUP(J264, BASE_MAPA!$E$2:$E$359, BASE_MAPA!$J$2:$J$359), "ERRO")</f>
        <v>ERRO</v>
      </c>
      <c r="V264" s="215"/>
      <c r="W264" s="43"/>
      <c r="X264" s="14"/>
      <c r="Y264" s="18"/>
      <c r="Z264" s="18"/>
      <c r="AA264" s="165"/>
      <c r="AB264" s="15"/>
      <c r="AC264" s="15"/>
      <c r="AD264" s="43"/>
      <c r="AE264" s="80"/>
      <c r="AF264" s="80"/>
      <c r="AG264" s="80"/>
      <c r="AH264" s="19"/>
      <c r="AI264" s="185" t="str">
        <f>IF(BS_CONTROLE[[#This Row],[Atividade]]=0, "-", BS_CONTROLE[[#This Row],[Atividade]])</f>
        <v>*</v>
      </c>
      <c r="AJ264" s="9" t="str">
        <f>IF(D264="","*",VLOOKUP(AI264,BS_ATIVIDADE[#Data],3,FALSE))</f>
        <v>*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-</v>
      </c>
      <c r="AN264" s="328" t="str">
        <f>IF(BS_CONTROLE[[#This Row],[SB]]=0, "-", BS_CONTROLE[[#This Row],[SB]])</f>
        <v>-</v>
      </c>
      <c r="AO264" s="329" t="str">
        <f>IF(BS_CONTROLE[[#This Row],[SUB]]=0, "-", BS_CONTROLE[[#This Row],[SUB]])</f>
        <v>-</v>
      </c>
      <c r="AP264" s="330" t="str">
        <f>IF(BS_CONTROLE[[#This Row],[KM - Inicio]]=0, "-", BS_CONTROLE[[#This Row],[KM - Inicio]])</f>
        <v>-</v>
      </c>
      <c r="AQ264" s="330" t="str">
        <f>IF(BS_CONTROLE[[#This Row],[KM - Fim]]=0, "-", BS_CONTROLE[[#This Row],[KM - Fim]])</f>
        <v>-</v>
      </c>
      <c r="AR264" s="43"/>
      <c r="AS264" s="43"/>
      <c r="AT264" s="43"/>
      <c r="AU264" s="177"/>
      <c r="AV264" s="177"/>
      <c r="AW264" s="177"/>
      <c r="AX264" s="177"/>
      <c r="AY264" s="12" t="str">
        <f>IF(D264="","*",IFERROR(IF(ISODD(COUNT(AS264:AX264)),"ERRO",SUM((AT264-AS264),(AV264-AU264),(AX264-AW264))),"ERRO"))</f>
        <v>*</v>
      </c>
      <c r="AZ264" s="15"/>
      <c r="BA264" s="178"/>
      <c r="BB264" s="10" t="str">
        <f>IFERROR(_xlfn.XLOOKUP(AI264, BS_ATIVIDADE[ATIVIDADE],BS_ATIVIDADE[UNIDADE] ), "*")</f>
        <v>*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331" t="str">
        <f>IF(BS_CONTROLE[[#This Row],[Responsavel pelo boletim]]=0, "-", BS_CONTROLE[[#This Row],[Responsavel pelo boletim]])</f>
        <v>-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/>
      </c>
      <c r="B265" s="176"/>
      <c r="C265" s="8" t="str">
        <f>IF(BS_CONTROLE[[#This Row],[DATA]]="","",WEEKNUM(BS_CONTROLE[[#This Row],[DATA]]))</f>
        <v/>
      </c>
      <c r="D265" s="14"/>
      <c r="E265" s="240">
        <v>260</v>
      </c>
      <c r="F265" s="15" t="str">
        <f>IFERROR( _xlfn.XLOOKUP(D265,#REF!,#REF! ), "*")</f>
        <v>*</v>
      </c>
      <c r="G265" s="9" t="str">
        <f>IF(D265="","*",VLOOKUP(F265,BS_ATIVIDADE[#All],3,FALSE))</f>
        <v>*</v>
      </c>
      <c r="H265" s="17"/>
      <c r="I265" s="17"/>
      <c r="J265" s="16"/>
      <c r="K265" s="16"/>
      <c r="L265" s="80"/>
      <c r="M265" s="23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3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"/>
      <c r="P265" s="17"/>
      <c r="Q265" s="80"/>
      <c r="R265" s="10" t="str">
        <f>IFERROR(_xlfn.XLOOKUP(F265, BS_ATIVIDADE[ATIVIDADE],BS_ATIVIDADE[UNIDADE] ), "*")</f>
        <v>*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6" t="str">
        <f>IFERROR(_xlfn.XLOOKUP(J265, BASE_MAPA!$E$2:$E$359, BASE_MAPA!$J$2:$J$359), "ERRO")</f>
        <v>ERRO</v>
      </c>
      <c r="V265" s="215"/>
      <c r="W265" s="43"/>
      <c r="X265" s="14"/>
      <c r="Y265" s="18"/>
      <c r="Z265" s="18"/>
      <c r="AA265" s="165"/>
      <c r="AB265" s="15"/>
      <c r="AC265" s="15"/>
      <c r="AD265" s="43"/>
      <c r="AE265" s="80"/>
      <c r="AF265" s="80"/>
      <c r="AG265" s="80"/>
      <c r="AH265" s="19"/>
      <c r="AI265" s="185" t="str">
        <f>IF(BS_CONTROLE[[#This Row],[Atividade]]=0, "-", BS_CONTROLE[[#This Row],[Atividade]])</f>
        <v>*</v>
      </c>
      <c r="AJ265" s="9" t="str">
        <f>IF(D265="","*",VLOOKUP(AI265,BS_ATIVIDADE[#Data],3,FALSE))</f>
        <v>*</v>
      </c>
      <c r="AK265" s="328" t="str">
        <f>IF(BS_CONTROLE[[#This Row],[Local - Partida]]=0, "-", BS_CONTROLE[[#This Row],[Local - Partida]])</f>
        <v>-</v>
      </c>
      <c r="AL265" s="328" t="str">
        <f>IF(BS_CONTROLE[[#This Row],[Local - Encerramento]]=0, "-", BS_CONTROLE[[#This Row],[Local - Encerramento]])</f>
        <v>-</v>
      </c>
      <c r="AM265" s="328" t="str">
        <f>IF(BS_CONTROLE[[#This Row],[Entre - Estações]]=0, "-", BS_CONTROLE[[#This Row],[Entre - Estações]])</f>
        <v>-</v>
      </c>
      <c r="AN265" s="328" t="str">
        <f>IF(BS_CONTROLE[[#This Row],[SB]]=0, "-", BS_CONTROLE[[#This Row],[SB]])</f>
        <v>-</v>
      </c>
      <c r="AO265" s="329" t="str">
        <f>IF(BS_CONTROLE[[#This Row],[SUB]]=0, "-", BS_CONTROLE[[#This Row],[SUB]])</f>
        <v>-</v>
      </c>
      <c r="AP265" s="330" t="str">
        <f>IF(BS_CONTROLE[[#This Row],[KM - Inicio]]=0, "-", BS_CONTROLE[[#This Row],[KM - Inicio]])</f>
        <v>-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 t="str">
        <f>IF(D265="","*",IFERROR(IF(ISODD(COUNT(AS265:AX265)),"ERRO",SUM((AT265-AS265),(AV265-AU265),(AX265-AW265))),"ERRO"))</f>
        <v>*</v>
      </c>
      <c r="AZ265" s="15"/>
      <c r="BA265" s="178"/>
      <c r="BB265" s="10" t="str">
        <f>IFERROR(_xlfn.XLOOKUP(AI265, BS_ATIVIDADE[ATIVIDADE],BS_ATIVIDADE[UNIDADE] ), "*")</f>
        <v>*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331" t="str">
        <f>IF(BS_CONTROLE[[#This Row],[Responsavel pelo boletim]]=0, "-", BS_CONTROLE[[#This Row],[Responsavel pelo boletim]])</f>
        <v>-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Aderente</v>
      </c>
      <c r="BR265" s="23" t="str">
        <f>IF(OR(B265="",F265=""),"*",AY265/P265)</f>
        <v>*</v>
      </c>
      <c r="BS265" s="23" t="str">
        <f>IF(OR(B265="",F265=""),"*",BA265/Q265)</f>
        <v>*</v>
      </c>
      <c r="BT265" s="248" t="str">
        <f t="shared" si="3"/>
        <v/>
      </c>
    </row>
    <row r="266" spans="1:72" hidden="1">
      <c r="A266" s="55" t="str">
        <f>D266&amp;B266</f>
        <v/>
      </c>
      <c r="B266" s="176"/>
      <c r="C266" s="8" t="str">
        <f>IF(BS_CONTROLE[[#This Row],[DATA]]="","",WEEKNUM(BS_CONTROLE[[#This Row],[DATA]]))</f>
        <v/>
      </c>
      <c r="D266" s="14"/>
      <c r="E266" s="240">
        <v>261</v>
      </c>
      <c r="F266" s="15" t="str">
        <f>IFERROR( _xlfn.XLOOKUP(D266,#REF!,#REF! ), "*")</f>
        <v>*</v>
      </c>
      <c r="G266" s="9" t="str">
        <f>IF(D266="","*",VLOOKUP(F266,BS_ATIVIDADE[#All],3,FALSE))</f>
        <v>*</v>
      </c>
      <c r="H266" s="17"/>
      <c r="I266" s="17"/>
      <c r="J266" s="16"/>
      <c r="K266" s="16"/>
      <c r="L266" s="80"/>
      <c r="M266" s="23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3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"/>
      <c r="P266" s="17"/>
      <c r="Q266" s="80"/>
      <c r="R266" s="10" t="str">
        <f>IFERROR(_xlfn.XLOOKUP(F266, BS_ATIVIDADE[ATIVIDADE],BS_ATIVIDADE[UNIDADE] ), "*")</f>
        <v>*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6" t="str">
        <f>IFERROR(_xlfn.XLOOKUP(J266, BASE_MAPA!$E$2:$E$359, BASE_MAPA!$J$2:$J$359), "ERRO")</f>
        <v>ERRO</v>
      </c>
      <c r="V266" s="215"/>
      <c r="W266" s="43"/>
      <c r="X266" s="14"/>
      <c r="Y266" s="18"/>
      <c r="Z266" s="18"/>
      <c r="AA266" s="165"/>
      <c r="AB266" s="15"/>
      <c r="AC266" s="15"/>
      <c r="AD266" s="43"/>
      <c r="AE266" s="80"/>
      <c r="AF266" s="80"/>
      <c r="AG266" s="80"/>
      <c r="AH266" s="19"/>
      <c r="AI266" s="185" t="str">
        <f>IF(BS_CONTROLE[[#This Row],[Atividade]]=0, "-", BS_CONTROLE[[#This Row],[Atividade]])</f>
        <v>*</v>
      </c>
      <c r="AJ266" s="9" t="str">
        <f>IF(D266="","*",VLOOKUP(AI266,BS_ATIVIDADE[#Data],3,FALSE))</f>
        <v>*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-</v>
      </c>
      <c r="AN266" s="328" t="str">
        <f>IF(BS_CONTROLE[[#This Row],[SB]]=0, "-", BS_CONTROLE[[#This Row],[SB]])</f>
        <v>-</v>
      </c>
      <c r="AO266" s="329" t="str">
        <f>IF(BS_CONTROLE[[#This Row],[SUB]]=0, "-", BS_CONTROLE[[#This Row],[SUB]])</f>
        <v>-</v>
      </c>
      <c r="AP266" s="330" t="str">
        <f>IF(BS_CONTROLE[[#This Row],[KM - Inicio]]=0, "-", BS_CONTROLE[[#This Row],[KM - Inicio]])</f>
        <v>-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 t="str">
        <f>IF(D266="","*",IFERROR(IF(ISODD(COUNT(AS266:AX266)),"ERRO",SUM((AT266-AS266),(AV266-AU266),(AX266-AW266))),"ERRO"))</f>
        <v>*</v>
      </c>
      <c r="AZ266" s="15"/>
      <c r="BA266" s="178"/>
      <c r="BB266" s="10" t="str">
        <f>IFERROR(_xlfn.XLOOKUP(AI266, BS_ATIVIDADE[ATIVIDADE],BS_ATIVIDADE[UNIDADE] ), "*")</f>
        <v>*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331" t="str">
        <f>IF(BS_CONTROLE[[#This Row],[Responsavel pelo boletim]]=0, "-", BS_CONTROLE[[#This Row],[Responsavel pelo boletim]])</f>
        <v>-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Aderente</v>
      </c>
      <c r="BR266" s="23" t="str">
        <f>IF(OR(B266="",F266=""),"*",AY266/P266)</f>
        <v>*</v>
      </c>
      <c r="BS266" s="23" t="str">
        <f>IF(OR(B266="",F266=""),"*",BA266/Q266)</f>
        <v>*</v>
      </c>
      <c r="BT266" s="248" t="str">
        <f t="shared" si="3"/>
        <v/>
      </c>
    </row>
    <row r="267" spans="1:72" hidden="1">
      <c r="A267" s="55" t="str">
        <f>D267&amp;B267</f>
        <v/>
      </c>
      <c r="B267" s="176"/>
      <c r="C267" s="8" t="str">
        <f>IF(BS_CONTROLE[[#This Row],[DATA]]="","",WEEKNUM(BS_CONTROLE[[#This Row],[DATA]]))</f>
        <v/>
      </c>
      <c r="D267" s="14"/>
      <c r="E267" s="240">
        <v>262</v>
      </c>
      <c r="F267" s="15" t="str">
        <f>IFERROR( _xlfn.XLOOKUP(D267,#REF!,#REF! ), "*")</f>
        <v>*</v>
      </c>
      <c r="G267" s="9" t="str">
        <f>IF(D267="","*",VLOOKUP(F267,BS_ATIVIDADE[#All],3,FALSE))</f>
        <v>*</v>
      </c>
      <c r="H267" s="17"/>
      <c r="I267" s="17"/>
      <c r="J267" s="16"/>
      <c r="K267" s="16"/>
      <c r="L267" s="80"/>
      <c r="M267" s="23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3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"/>
      <c r="P267" s="17"/>
      <c r="Q267" s="80"/>
      <c r="R267" s="10" t="str">
        <f>IFERROR(_xlfn.XLOOKUP(F267, BS_ATIVIDADE[ATIVIDADE],BS_ATIVIDADE[UNIDADE] ), "*")</f>
        <v>*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6" t="str">
        <f>IFERROR(_xlfn.XLOOKUP(J267, BASE_MAPA!$E$2:$E$359, BASE_MAPA!$J$2:$J$359), "ERRO")</f>
        <v>ERRO</v>
      </c>
      <c r="V267" s="215"/>
      <c r="W267" s="43"/>
      <c r="X267" s="14"/>
      <c r="Y267" s="18"/>
      <c r="Z267" s="18"/>
      <c r="AA267" s="165"/>
      <c r="AB267" s="15"/>
      <c r="AC267" s="15"/>
      <c r="AD267" s="43"/>
      <c r="AE267" s="80"/>
      <c r="AF267" s="80"/>
      <c r="AG267" s="80"/>
      <c r="AH267" s="19"/>
      <c r="AI267" s="185" t="str">
        <f>IF(BS_CONTROLE[[#This Row],[Atividade]]=0, "-", BS_CONTROLE[[#This Row],[Atividade]])</f>
        <v>*</v>
      </c>
      <c r="AJ267" s="9" t="str">
        <f>IF(D267="","*",VLOOKUP(AI267,BS_ATIVIDADE[#Data],3,FALSE))</f>
        <v>*</v>
      </c>
      <c r="AK267" s="328" t="str">
        <f>IF(BS_CONTROLE[[#This Row],[Local - Partida]]=0, "-", BS_CONTROLE[[#This Row],[Local - Partida]])</f>
        <v>-</v>
      </c>
      <c r="AL267" s="328" t="str">
        <f>IF(BS_CONTROLE[[#This Row],[Local - Encerramento]]=0, "-", BS_CONTROLE[[#This Row],[Local - Encerramento]])</f>
        <v>-</v>
      </c>
      <c r="AM267" s="328" t="str">
        <f>IF(BS_CONTROLE[[#This Row],[Entre - Estações]]=0, "-", BS_CONTROLE[[#This Row],[Entre - Estações]])</f>
        <v>-</v>
      </c>
      <c r="AN267" s="328" t="str">
        <f>IF(BS_CONTROLE[[#This Row],[SB]]=0, "-", BS_CONTROLE[[#This Row],[SB]])</f>
        <v>-</v>
      </c>
      <c r="AO267" s="329" t="str">
        <f>IF(BS_CONTROLE[[#This Row],[SUB]]=0, "-", BS_CONTROLE[[#This Row],[SUB]])</f>
        <v>-</v>
      </c>
      <c r="AP267" s="330" t="str">
        <f>IF(BS_CONTROLE[[#This Row],[KM - Inicio]]=0, "-", BS_CONTROLE[[#This Row],[KM - Inicio]])</f>
        <v>-</v>
      </c>
      <c r="AQ267" s="330" t="str">
        <f>IF(BS_CONTROLE[[#This Row],[KM - Fim]]=0, "-", BS_CONTROLE[[#This Row],[KM - Fim]])</f>
        <v>-</v>
      </c>
      <c r="AR267" s="43"/>
      <c r="AS267" s="43"/>
      <c r="AT267" s="43"/>
      <c r="AU267" s="177"/>
      <c r="AV267" s="177"/>
      <c r="AW267" s="177"/>
      <c r="AX267" s="177"/>
      <c r="AY267" s="12" t="str">
        <f>IF(D267="","*",IFERROR(IF(ISODD(COUNT(AS267:AX267)),"ERRO",SUM((AT267-AS267),(AV267-AU267),(AX267-AW267))),"ERRO"))</f>
        <v>*</v>
      </c>
      <c r="AZ267" s="15"/>
      <c r="BA267" s="178"/>
      <c r="BB267" s="10" t="str">
        <f>IFERROR(_xlfn.XLOOKUP(AI267, BS_ATIVIDADE[ATIVIDADE],BS_ATIVIDADE[UNIDADE] ), "*")</f>
        <v>*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331" t="str">
        <f>IF(BS_CONTROLE[[#This Row],[Responsavel pelo boletim]]=0, "-", BS_CONTROLE[[#This Row],[Responsavel pelo boletim]])</f>
        <v>-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Aderente</v>
      </c>
      <c r="BR267" s="23" t="str">
        <f>IF(OR(B267="",F267=""),"*",AY267/P267)</f>
        <v>*</v>
      </c>
      <c r="BS267" s="23" t="str">
        <f>IF(OR(B267="",F267=""),"*",BA267/Q267)</f>
        <v>*</v>
      </c>
      <c r="BT267" s="248" t="str">
        <f t="shared" si="3"/>
        <v/>
      </c>
    </row>
    <row r="268" spans="1:72" hidden="1">
      <c r="A268" s="55" t="str">
        <f>D268&amp;B268</f>
        <v/>
      </c>
      <c r="B268" s="176"/>
      <c r="C268" s="8" t="str">
        <f>IF(BS_CONTROLE[[#This Row],[DATA]]="","",WEEKNUM(BS_CONTROLE[[#This Row],[DATA]]))</f>
        <v/>
      </c>
      <c r="D268" s="14"/>
      <c r="E268" s="240">
        <v>263</v>
      </c>
      <c r="F268" s="15" t="str">
        <f>IFERROR( _xlfn.XLOOKUP(D268,#REF!,#REF! ), "*")</f>
        <v>*</v>
      </c>
      <c r="G268" s="9" t="str">
        <f>IF(D268="","*",VLOOKUP(F268,BS_ATIVIDADE[#All],3,FALSE))</f>
        <v>*</v>
      </c>
      <c r="H268" s="17"/>
      <c r="I268" s="17"/>
      <c r="J268" s="16"/>
      <c r="K268" s="16"/>
      <c r="L268" s="80"/>
      <c r="M268" s="23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3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"/>
      <c r="P268" s="17"/>
      <c r="Q268" s="80"/>
      <c r="R268" s="10" t="str">
        <f>IFERROR(_xlfn.XLOOKUP(F268, BS_ATIVIDADE[ATIVIDADE],BS_ATIVIDADE[UNIDADE] ), "*")</f>
        <v>*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6" t="str">
        <f>IFERROR(_xlfn.XLOOKUP(J268, BASE_MAPA!$E$2:$E$359, BASE_MAPA!$J$2:$J$359), "ERRO")</f>
        <v>ERRO</v>
      </c>
      <c r="V268" s="215"/>
      <c r="W268" s="43"/>
      <c r="X268" s="14"/>
      <c r="Y268" s="18"/>
      <c r="Z268" s="18"/>
      <c r="AA268" s="165"/>
      <c r="AB268" s="15"/>
      <c r="AC268" s="15"/>
      <c r="AD268" s="43"/>
      <c r="AE268" s="80"/>
      <c r="AF268" s="80"/>
      <c r="AG268" s="80"/>
      <c r="AH268" s="19"/>
      <c r="AI268" s="185" t="str">
        <f>IF(BS_CONTROLE[[#This Row],[Atividade]]=0, "-", BS_CONTROLE[[#This Row],[Atividade]])</f>
        <v>*</v>
      </c>
      <c r="AJ268" s="9" t="str">
        <f>IF(D268="","*",VLOOKUP(AI268,BS_ATIVIDADE[#Data],3,FALSE))</f>
        <v>*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-</v>
      </c>
      <c r="AN268" s="328" t="str">
        <f>IF(BS_CONTROLE[[#This Row],[SB]]=0, "-", BS_CONTROLE[[#This Row],[SB]])</f>
        <v>-</v>
      </c>
      <c r="AO268" s="329" t="str">
        <f>IF(BS_CONTROLE[[#This Row],[SUB]]=0, "-", BS_CONTROLE[[#This Row],[SUB]])</f>
        <v>-</v>
      </c>
      <c r="AP268" s="330" t="str">
        <f>IF(BS_CONTROLE[[#This Row],[KM - Inicio]]=0, "-", BS_CONTROLE[[#This Row],[KM - Inicio]])</f>
        <v>-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 t="str">
        <f>IF(D268="","*",IFERROR(IF(ISODD(COUNT(AS268:AX268)),"ERRO",SUM((AT268-AS268),(AV268-AU268),(AX268-AW268))),"ERRO"))</f>
        <v>*</v>
      </c>
      <c r="AZ268" s="15"/>
      <c r="BA268" s="178"/>
      <c r="BB268" s="10" t="str">
        <f>IFERROR(_xlfn.XLOOKUP(AI268, BS_ATIVIDADE[ATIVIDADE],BS_ATIVIDADE[UNIDADE] ), "*")</f>
        <v>*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331" t="str">
        <f>IF(BS_CONTROLE[[#This Row],[Responsavel pelo boletim]]=0, "-", BS_CONTROLE[[#This Row],[Responsavel pelo boletim]])</f>
        <v>-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Aderente</v>
      </c>
      <c r="BR268" s="23" t="str">
        <f>IF(OR(B268="",F268=""),"*",AY268/P268)</f>
        <v>*</v>
      </c>
      <c r="BS268" s="23" t="str">
        <f>IF(OR(B268="",F268=""),"*",BA268/Q268)</f>
        <v>*</v>
      </c>
      <c r="BT268" s="248" t="str">
        <f t="shared" si="3"/>
        <v/>
      </c>
    </row>
    <row r="269" spans="1:72" hidden="1">
      <c r="A269" s="55" t="str">
        <f>D269&amp;B269</f>
        <v/>
      </c>
      <c r="B269" s="176"/>
      <c r="C269" s="8" t="str">
        <f>IF(BS_CONTROLE[[#This Row],[DATA]]="","",WEEKNUM(BS_CONTROLE[[#This Row],[DATA]]))</f>
        <v/>
      </c>
      <c r="D269" s="14"/>
      <c r="E269" s="240">
        <v>264</v>
      </c>
      <c r="F269" s="15" t="str">
        <f>IFERROR( _xlfn.XLOOKUP(D269,#REF!,#REF! ), "*")</f>
        <v>*</v>
      </c>
      <c r="G269" s="9" t="str">
        <f>IF(D269="","*",VLOOKUP(F269,BS_ATIVIDADE[#All],3,FALSE))</f>
        <v>*</v>
      </c>
      <c r="H269" s="17"/>
      <c r="I269" s="17"/>
      <c r="J269" s="16"/>
      <c r="K269" s="16"/>
      <c r="L269" s="80"/>
      <c r="M269" s="23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3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"/>
      <c r="P269" s="17"/>
      <c r="Q269" s="80"/>
      <c r="R269" s="10" t="str">
        <f>IFERROR(_xlfn.XLOOKUP(F269, BS_ATIVIDADE[ATIVIDADE],BS_ATIVIDADE[UNIDADE] ), "*")</f>
        <v>*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6" t="str">
        <f>IFERROR(_xlfn.XLOOKUP(J269, BASE_MAPA!$E$2:$E$359, BASE_MAPA!$J$2:$J$359), "ERRO")</f>
        <v>ERRO</v>
      </c>
      <c r="V269" s="215"/>
      <c r="W269" s="43"/>
      <c r="X269" s="14"/>
      <c r="Y269" s="18"/>
      <c r="Z269" s="18"/>
      <c r="AA269" s="165"/>
      <c r="AB269" s="15"/>
      <c r="AC269" s="15"/>
      <c r="AD269" s="43"/>
      <c r="AE269" s="80"/>
      <c r="AF269" s="80"/>
      <c r="AG269" s="80"/>
      <c r="AH269" s="19"/>
      <c r="AI269" s="185" t="str">
        <f>IF(BS_CONTROLE[[#This Row],[Atividade]]=0, "-", BS_CONTROLE[[#This Row],[Atividade]])</f>
        <v>*</v>
      </c>
      <c r="AJ269" s="9" t="str">
        <f>IF(D269="","*",VLOOKUP(AI269,BS_ATIVIDADE[#Data],3,FALSE))</f>
        <v>*</v>
      </c>
      <c r="AK269" s="328" t="str">
        <f>IF(BS_CONTROLE[[#This Row],[Local - Partida]]=0, "-", BS_CONTROLE[[#This Row],[Local - Partida]])</f>
        <v>-</v>
      </c>
      <c r="AL269" s="328" t="str">
        <f>IF(BS_CONTROLE[[#This Row],[Local - Encerramento]]=0, "-", BS_CONTROLE[[#This Row],[Local - Encerramento]])</f>
        <v>-</v>
      </c>
      <c r="AM269" s="328" t="str">
        <f>IF(BS_CONTROLE[[#This Row],[Entre - Estações]]=0, "-", BS_CONTROLE[[#This Row],[Entre - Estações]])</f>
        <v>-</v>
      </c>
      <c r="AN269" s="328" t="str">
        <f>IF(BS_CONTROLE[[#This Row],[SB]]=0, "-", BS_CONTROLE[[#This Row],[SB]])</f>
        <v>-</v>
      </c>
      <c r="AO269" s="329" t="str">
        <f>IF(BS_CONTROLE[[#This Row],[SUB]]=0, "-", BS_CONTROLE[[#This Row],[SUB]])</f>
        <v>-</v>
      </c>
      <c r="AP269" s="330" t="str">
        <f>IF(BS_CONTROLE[[#This Row],[KM - Inicio]]=0, "-", BS_CONTROLE[[#This Row],[KM - Inicio]])</f>
        <v>-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 t="str">
        <f>IF(D269="","*",IFERROR(IF(ISODD(COUNT(AS269:AX269)),"ERRO",SUM((AT269-AS269),(AV269-AU269),(AX269-AW269))),"ERRO"))</f>
        <v>*</v>
      </c>
      <c r="AZ269" s="15"/>
      <c r="BA269" s="178"/>
      <c r="BB269" s="10" t="str">
        <f>IFERROR(_xlfn.XLOOKUP(AI269, BS_ATIVIDADE[ATIVIDADE],BS_ATIVIDADE[UNIDADE] ), "*")</f>
        <v>*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331" t="str">
        <f>IF(BS_CONTROLE[[#This Row],[Responsavel pelo boletim]]=0, "-", BS_CONTROLE[[#This Row],[Responsavel pelo boletim]])</f>
        <v>-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Aderente</v>
      </c>
      <c r="BR269" s="23" t="str">
        <f>IF(OR(B269="",F269=""),"*",AY269/P269)</f>
        <v>*</v>
      </c>
      <c r="BS269" s="23" t="str">
        <f>IF(OR(B269="",F269=""),"*",BA269/Q269)</f>
        <v>*</v>
      </c>
      <c r="BT269" s="248" t="str">
        <f t="shared" si="3"/>
        <v/>
      </c>
    </row>
    <row r="270" spans="1:72" hidden="1">
      <c r="A270" s="55" t="str">
        <f>D270&amp;B270</f>
        <v/>
      </c>
      <c r="B270" s="176"/>
      <c r="C270" s="8" t="str">
        <f>IF(BS_CONTROLE[[#This Row],[DATA]]="","",WEEKNUM(BS_CONTROLE[[#This Row],[DATA]]))</f>
        <v/>
      </c>
      <c r="D270" s="14"/>
      <c r="E270" s="240">
        <v>265</v>
      </c>
      <c r="F270" s="15" t="str">
        <f>IFERROR( _xlfn.XLOOKUP(D270,#REF!,#REF! ), "*")</f>
        <v>*</v>
      </c>
      <c r="G270" s="9" t="str">
        <f>IF(D270="","*",VLOOKUP(F270,BS_ATIVIDADE[#All],3,FALSE))</f>
        <v>*</v>
      </c>
      <c r="H270" s="17"/>
      <c r="I270" s="17"/>
      <c r="J270" s="16"/>
      <c r="K270" s="16"/>
      <c r="L270" s="80"/>
      <c r="M270" s="23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3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"/>
      <c r="P270" s="17"/>
      <c r="Q270" s="80"/>
      <c r="R270" s="10" t="str">
        <f>IFERROR(_xlfn.XLOOKUP(F270, BS_ATIVIDADE[ATIVIDADE],BS_ATIVIDADE[UNIDADE] ), "*")</f>
        <v>*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6" t="str">
        <f>IFERROR(_xlfn.XLOOKUP(J270, BASE_MAPA!$E$2:$E$359, BASE_MAPA!$J$2:$J$359), "ERRO")</f>
        <v>ERRO</v>
      </c>
      <c r="V270" s="215"/>
      <c r="W270" s="43"/>
      <c r="X270" s="14"/>
      <c r="Y270" s="18"/>
      <c r="Z270" s="18"/>
      <c r="AA270" s="165"/>
      <c r="AB270" s="15"/>
      <c r="AC270" s="15"/>
      <c r="AD270" s="43"/>
      <c r="AE270" s="80"/>
      <c r="AF270" s="80"/>
      <c r="AG270" s="80"/>
      <c r="AH270" s="19"/>
      <c r="AI270" s="185" t="str">
        <f>IF(BS_CONTROLE[[#This Row],[Atividade]]=0, "-", BS_CONTROLE[[#This Row],[Atividade]])</f>
        <v>*</v>
      </c>
      <c r="AJ270" s="9" t="str">
        <f>IF(D270="","*",VLOOKUP(AI270,BS_ATIVIDADE[#Data],3,FALSE))</f>
        <v>*</v>
      </c>
      <c r="AK270" s="328" t="str">
        <f>IF(BS_CONTROLE[[#This Row],[Local - Partida]]=0, "-", BS_CONTROLE[[#This Row],[Local - Partida]])</f>
        <v>-</v>
      </c>
      <c r="AL270" s="328" t="str">
        <f>IF(BS_CONTROLE[[#This Row],[Local - Encerramento]]=0, "-", BS_CONTROLE[[#This Row],[Local - Encerramento]])</f>
        <v>-</v>
      </c>
      <c r="AM270" s="328" t="str">
        <f>IF(BS_CONTROLE[[#This Row],[Entre - Estações]]=0, "-", BS_CONTROLE[[#This Row],[Entre - Estações]])</f>
        <v>-</v>
      </c>
      <c r="AN270" s="328" t="str">
        <f>IF(BS_CONTROLE[[#This Row],[SB]]=0, "-", BS_CONTROLE[[#This Row],[SB]])</f>
        <v>-</v>
      </c>
      <c r="AO270" s="329" t="str">
        <f>IF(BS_CONTROLE[[#This Row],[SUB]]=0, "-", BS_CONTROLE[[#This Row],[SUB]])</f>
        <v>-</v>
      </c>
      <c r="AP270" s="330" t="str">
        <f>IF(BS_CONTROLE[[#This Row],[KM - Inicio]]=0, "-", BS_CONTROLE[[#This Row],[KM - Inicio]])</f>
        <v>-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 t="str">
        <f>IF(D270="","*",IFERROR(IF(ISODD(COUNT(AS270:AX270)),"ERRO",SUM((AT270-AS270),(AV270-AU270),(AX270-AW270))),"ERRO"))</f>
        <v>*</v>
      </c>
      <c r="AZ270" s="15"/>
      <c r="BA270" s="178"/>
      <c r="BB270" s="10" t="str">
        <f>IFERROR(_xlfn.XLOOKUP(AI270, BS_ATIVIDADE[ATIVIDADE],BS_ATIVIDADE[UNIDADE] ), "*")</f>
        <v>*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331" t="str">
        <f>IF(BS_CONTROLE[[#This Row],[Responsavel pelo boletim]]=0, "-", BS_CONTROLE[[#This Row],[Responsavel pelo boletim]])</f>
        <v>-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Aderente</v>
      </c>
      <c r="BR270" s="23" t="str">
        <f>IF(OR(B270="",F270=""),"*",AY270/P270)</f>
        <v>*</v>
      </c>
      <c r="BS270" s="23" t="str">
        <f>IF(OR(B270="",F270=""),"*",BA270/Q270)</f>
        <v>*</v>
      </c>
      <c r="BT270" s="248" t="str">
        <f t="shared" si="3"/>
        <v/>
      </c>
    </row>
    <row r="271" spans="1:72" hidden="1">
      <c r="A271" s="55" t="str">
        <f>D271&amp;B271</f>
        <v/>
      </c>
      <c r="B271" s="176"/>
      <c r="C271" s="8" t="str">
        <f>IF(BS_CONTROLE[[#This Row],[DATA]]="","",WEEKNUM(BS_CONTROLE[[#This Row],[DATA]]))</f>
        <v/>
      </c>
      <c r="D271" s="14"/>
      <c r="E271" s="240">
        <v>266</v>
      </c>
      <c r="F271" s="15" t="str">
        <f>IFERROR( _xlfn.XLOOKUP(D271,#REF!,#REF! ), "*")</f>
        <v>*</v>
      </c>
      <c r="G271" s="9" t="str">
        <f>IF(D271="","*",VLOOKUP(F271,BS_ATIVIDADE[#All],3,FALSE))</f>
        <v>*</v>
      </c>
      <c r="H271" s="17"/>
      <c r="I271" s="17"/>
      <c r="J271" s="16"/>
      <c r="K271" s="16"/>
      <c r="L271" s="80"/>
      <c r="M271" s="23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3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"/>
      <c r="P271" s="17"/>
      <c r="Q271" s="80"/>
      <c r="R271" s="10" t="str">
        <f>IFERROR(_xlfn.XLOOKUP(F271, BS_ATIVIDADE[ATIVIDADE],BS_ATIVIDADE[UNIDADE] ), "*")</f>
        <v>*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6" t="str">
        <f>IFERROR(_xlfn.XLOOKUP(J271, BASE_MAPA!$E$2:$E$359, BASE_MAPA!$J$2:$J$359), "ERRO")</f>
        <v>ERRO</v>
      </c>
      <c r="V271" s="215"/>
      <c r="W271" s="43"/>
      <c r="X271" s="14"/>
      <c r="Y271" s="18"/>
      <c r="Z271" s="18"/>
      <c r="AA271" s="165"/>
      <c r="AB271" s="15"/>
      <c r="AC271" s="15"/>
      <c r="AD271" s="43"/>
      <c r="AE271" s="80"/>
      <c r="AF271" s="80"/>
      <c r="AG271" s="80"/>
      <c r="AH271" s="19"/>
      <c r="AI271" s="185" t="str">
        <f>IF(BS_CONTROLE[[#This Row],[Atividade]]=0, "-", BS_CONTROLE[[#This Row],[Atividade]])</f>
        <v>*</v>
      </c>
      <c r="AJ271" s="9" t="str">
        <f>IF(D271="","*",VLOOKUP(AI271,BS_ATIVIDADE[#Data],3,FALSE))</f>
        <v>*</v>
      </c>
      <c r="AK271" s="328" t="str">
        <f>IF(BS_CONTROLE[[#This Row],[Local - Partida]]=0, "-", BS_CONTROLE[[#This Row],[Local - Partida]])</f>
        <v>-</v>
      </c>
      <c r="AL271" s="328" t="str">
        <f>IF(BS_CONTROLE[[#This Row],[Local - Encerramento]]=0, "-", BS_CONTROLE[[#This Row],[Local - Encerramento]])</f>
        <v>-</v>
      </c>
      <c r="AM271" s="328" t="str">
        <f>IF(BS_CONTROLE[[#This Row],[Entre - Estações]]=0, "-", BS_CONTROLE[[#This Row],[Entre - Estações]])</f>
        <v>-</v>
      </c>
      <c r="AN271" s="328" t="str">
        <f>IF(BS_CONTROLE[[#This Row],[SB]]=0, "-", BS_CONTROLE[[#This Row],[SB]])</f>
        <v>-</v>
      </c>
      <c r="AO271" s="329" t="str">
        <f>IF(BS_CONTROLE[[#This Row],[SUB]]=0, "-", BS_CONTROLE[[#This Row],[SUB]])</f>
        <v>-</v>
      </c>
      <c r="AP271" s="330" t="str">
        <f>IF(BS_CONTROLE[[#This Row],[KM - Inicio]]=0, "-", BS_CONTROLE[[#This Row],[KM - Inicio]])</f>
        <v>-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 t="str">
        <f>IF(D271="","*",IFERROR(IF(ISODD(COUNT(AS271:AX271)),"ERRO",SUM((AT271-AS271),(AV271-AU271),(AX271-AW271))),"ERRO"))</f>
        <v>*</v>
      </c>
      <c r="AZ271" s="15"/>
      <c r="BA271" s="178"/>
      <c r="BB271" s="10" t="str">
        <f>IFERROR(_xlfn.XLOOKUP(AI271, BS_ATIVIDADE[ATIVIDADE],BS_ATIVIDADE[UNIDADE] ), "*")</f>
        <v>*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331" t="str">
        <f>IF(BS_CONTROLE[[#This Row],[Responsavel pelo boletim]]=0, "-", BS_CONTROLE[[#This Row],[Responsavel pelo boletim]])</f>
        <v>-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Aderente</v>
      </c>
      <c r="BR271" s="23" t="str">
        <f>IF(OR(B271="",F271=""),"*",AY271/P271)</f>
        <v>*</v>
      </c>
      <c r="BS271" s="23" t="str">
        <f>IF(OR(B271="",F271=""),"*",BA271/Q271)</f>
        <v>*</v>
      </c>
      <c r="BT271" s="248" t="str">
        <f t="shared" si="3"/>
        <v/>
      </c>
    </row>
    <row r="272" spans="1:72" hidden="1">
      <c r="A272" s="55" t="str">
        <f>D272&amp;B272</f>
        <v/>
      </c>
      <c r="B272" s="176"/>
      <c r="C272" s="8" t="str">
        <f>IF(BS_CONTROLE[[#This Row],[DATA]]="","",WEEKNUM(BS_CONTROLE[[#This Row],[DATA]]))</f>
        <v/>
      </c>
      <c r="D272" s="14"/>
      <c r="E272" s="240">
        <v>267</v>
      </c>
      <c r="F272" s="15" t="str">
        <f>IFERROR( _xlfn.XLOOKUP(D272,#REF!,#REF! ), "*")</f>
        <v>*</v>
      </c>
      <c r="G272" s="9" t="str">
        <f>IF(D272="","*",VLOOKUP(F272,BS_ATIVIDADE[#All],3,FALSE))</f>
        <v>*</v>
      </c>
      <c r="H272" s="17"/>
      <c r="I272" s="17"/>
      <c r="J272" s="16"/>
      <c r="K272" s="16"/>
      <c r="L272" s="80"/>
      <c r="M272" s="23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"/>
      <c r="P272" s="17"/>
      <c r="Q272" s="80"/>
      <c r="R272" s="10" t="str">
        <f>IFERROR(_xlfn.XLOOKUP(F272, BS_ATIVIDADE[ATIVIDADE],BS_ATIVIDADE[UNIDADE] ), "*")</f>
        <v>*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6" t="str">
        <f>IFERROR(_xlfn.XLOOKUP(J272, BASE_MAPA!$E$2:$E$359, BASE_MAPA!$J$2:$J$359), "ERRO")</f>
        <v>ERRO</v>
      </c>
      <c r="V272" s="215"/>
      <c r="W272" s="43"/>
      <c r="X272" s="14"/>
      <c r="Y272" s="18"/>
      <c r="Z272" s="18"/>
      <c r="AA272" s="165"/>
      <c r="AB272" s="15"/>
      <c r="AC272" s="15"/>
      <c r="AD272" s="43"/>
      <c r="AE272" s="80"/>
      <c r="AF272" s="80"/>
      <c r="AG272" s="80"/>
      <c r="AH272" s="19"/>
      <c r="AI272" s="185" t="str">
        <f>IF(BS_CONTROLE[[#This Row],[Atividade]]=0, "-", BS_CONTROLE[[#This Row],[Atividade]])</f>
        <v>*</v>
      </c>
      <c r="AJ272" s="9" t="str">
        <f>IF(D272="","*",VLOOKUP(AI272,BS_ATIVIDADE[#Data],3,FALSE))</f>
        <v>*</v>
      </c>
      <c r="AK272" s="328" t="str">
        <f>IF(BS_CONTROLE[[#This Row],[Local - Partida]]=0, "-", BS_CONTROLE[[#This Row],[Local - Partida]])</f>
        <v>-</v>
      </c>
      <c r="AL272" s="328" t="str">
        <f>IF(BS_CONTROLE[[#This Row],[Local - Encerramento]]=0, "-", BS_CONTROLE[[#This Row],[Local - Encerramento]])</f>
        <v>-</v>
      </c>
      <c r="AM272" s="328" t="str">
        <f>IF(BS_CONTROLE[[#This Row],[Entre - Estações]]=0, "-", BS_CONTROLE[[#This Row],[Entre - Estações]])</f>
        <v>-</v>
      </c>
      <c r="AN272" s="328" t="str">
        <f>IF(BS_CONTROLE[[#This Row],[SB]]=0, "-", BS_CONTROLE[[#This Row],[SB]])</f>
        <v>-</v>
      </c>
      <c r="AO272" s="329" t="str">
        <f>IF(BS_CONTROLE[[#This Row],[SUB]]=0, "-", BS_CONTROLE[[#This Row],[SUB]])</f>
        <v>-</v>
      </c>
      <c r="AP272" s="330" t="str">
        <f>IF(BS_CONTROLE[[#This Row],[KM - Inicio]]=0, "-", BS_CONTROLE[[#This Row],[KM - Inicio]])</f>
        <v>-</v>
      </c>
      <c r="AQ272" s="330" t="str">
        <f>IF(BS_CONTROLE[[#This Row],[KM - Fim]]=0, "-", BS_CONTROLE[[#This Row],[KM - Fim]])</f>
        <v>-</v>
      </c>
      <c r="AR272" s="43"/>
      <c r="AS272" s="43"/>
      <c r="AT272" s="43"/>
      <c r="AU272" s="177"/>
      <c r="AV272" s="177"/>
      <c r="AW272" s="177"/>
      <c r="AX272" s="177"/>
      <c r="AY272" s="12" t="str">
        <f>IF(D272="","*",IFERROR(IF(ISODD(COUNT(AS272:AX272)),"ERRO",SUM((AT272-AS272),(AV272-AU272),(AX272-AW272))),"ERRO"))</f>
        <v>*</v>
      </c>
      <c r="AZ272" s="15"/>
      <c r="BA272" s="178"/>
      <c r="BB272" s="10" t="str">
        <f>IFERROR(_xlfn.XLOOKUP(AI272, BS_ATIVIDADE[ATIVIDADE],BS_ATIVIDADE[UNIDADE] ), "*")</f>
        <v>*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331" t="str">
        <f>IF(BS_CONTROLE[[#This Row],[Responsavel pelo boletim]]=0, "-", BS_CONTROLE[[#This Row],[Responsavel pelo boletim]])</f>
        <v>-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Aderente</v>
      </c>
      <c r="BR272" s="23" t="str">
        <f>IF(OR(B272="",F272=""),"*",AY272/P272)</f>
        <v>*</v>
      </c>
      <c r="BS272" s="23" t="str">
        <f>IF(OR(B272="",F272=""),"*",BA272/Q272)</f>
        <v>*</v>
      </c>
      <c r="BT272" s="248" t="str">
        <f t="shared" si="3"/>
        <v/>
      </c>
    </row>
    <row r="273" spans="1:72" hidden="1">
      <c r="A273" s="55" t="str">
        <f>D273&amp;B273</f>
        <v/>
      </c>
      <c r="B273" s="176"/>
      <c r="C273" s="8" t="str">
        <f>IF(BS_CONTROLE[[#This Row],[DATA]]="","",WEEKNUM(BS_CONTROLE[[#This Row],[DATA]]))</f>
        <v/>
      </c>
      <c r="D273" s="14"/>
      <c r="E273" s="240">
        <v>268</v>
      </c>
      <c r="F273" s="15" t="str">
        <f>IFERROR( _xlfn.XLOOKUP(D273,#REF!,#REF! ), "*")</f>
        <v>*</v>
      </c>
      <c r="G273" s="9" t="str">
        <f>IF(D273="","*",VLOOKUP(F273,BS_ATIVIDADE[#All],3,FALSE))</f>
        <v>*</v>
      </c>
      <c r="H273" s="17"/>
      <c r="I273" s="17"/>
      <c r="J273" s="16"/>
      <c r="K273" s="16"/>
      <c r="L273" s="80"/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"/>
      <c r="P273" s="17"/>
      <c r="Q273" s="80"/>
      <c r="R273" s="10" t="str">
        <f>IFERROR(_xlfn.XLOOKUP(F273, BS_ATIVIDADE[ATIVIDADE],BS_ATIVIDADE[UNIDADE] ), "*")</f>
        <v>*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6" t="str">
        <f>IFERROR(_xlfn.XLOOKUP(J273, BASE_MAPA!$E$2:$E$359, BASE_MAPA!$J$2:$J$359), "ERRO")</f>
        <v>ERRO</v>
      </c>
      <c r="V273" s="215"/>
      <c r="W273" s="43"/>
      <c r="X273" s="14"/>
      <c r="Y273" s="18"/>
      <c r="Z273" s="18"/>
      <c r="AA273" s="165"/>
      <c r="AB273" s="15"/>
      <c r="AC273" s="15"/>
      <c r="AD273" s="43"/>
      <c r="AE273" s="80"/>
      <c r="AF273" s="80"/>
      <c r="AG273" s="80"/>
      <c r="AH273" s="19"/>
      <c r="AI273" s="185" t="str">
        <f>IF(BS_CONTROLE[[#This Row],[Atividade]]=0, "-", BS_CONTROLE[[#This Row],[Atividade]])</f>
        <v>*</v>
      </c>
      <c r="AJ273" s="9" t="str">
        <f>IF(D273="","*",VLOOKUP(AI273,BS_ATIVIDADE[#Data],3,FALSE))</f>
        <v>*</v>
      </c>
      <c r="AK273" s="328" t="str">
        <f>IF(BS_CONTROLE[[#This Row],[Local - Partida]]=0, "-", BS_CONTROLE[[#This Row],[Local - Partida]])</f>
        <v>-</v>
      </c>
      <c r="AL273" s="328" t="str">
        <f>IF(BS_CONTROLE[[#This Row],[Local - Encerramento]]=0, "-", BS_CONTROLE[[#This Row],[Local - Encerramento]])</f>
        <v>-</v>
      </c>
      <c r="AM273" s="328" t="str">
        <f>IF(BS_CONTROLE[[#This Row],[Entre - Estações]]=0, "-", BS_CONTROLE[[#This Row],[Entre - Estações]])</f>
        <v>-</v>
      </c>
      <c r="AN273" s="328" t="str">
        <f>IF(BS_CONTROLE[[#This Row],[SB]]=0, "-", BS_CONTROLE[[#This Row],[SB]])</f>
        <v>-</v>
      </c>
      <c r="AO273" s="329" t="str">
        <f>IF(BS_CONTROLE[[#This Row],[SUB]]=0, "-", BS_CONTROLE[[#This Row],[SUB]])</f>
        <v>-</v>
      </c>
      <c r="AP273" s="330" t="str">
        <f>IF(BS_CONTROLE[[#This Row],[KM - Inicio]]=0, "-", BS_CONTROLE[[#This Row],[KM - Inicio]])</f>
        <v>-</v>
      </c>
      <c r="AQ273" s="330" t="str">
        <f>IF(BS_CONTROLE[[#This Row],[KM - Fim]]=0, "-", BS_CONTROLE[[#This Row],[KM - Fim]])</f>
        <v>-</v>
      </c>
      <c r="AR273" s="43"/>
      <c r="AS273" s="43"/>
      <c r="AT273" s="43"/>
      <c r="AU273" s="177"/>
      <c r="AV273" s="177"/>
      <c r="AW273" s="177"/>
      <c r="AX273" s="177"/>
      <c r="AY273" s="12" t="str">
        <f>IF(D273="","*",IFERROR(IF(ISODD(COUNT(AS273:AX273)),"ERRO",SUM((AT273-AS273),(AV273-AU273),(AX273-AW273))),"ERRO"))</f>
        <v>*</v>
      </c>
      <c r="AZ273" s="15"/>
      <c r="BA273" s="178"/>
      <c r="BB273" s="10" t="str">
        <f>IFERROR(_xlfn.XLOOKUP(AI273, BS_ATIVIDADE[ATIVIDADE],BS_ATIVIDADE[UNIDADE] ), "*")</f>
        <v>*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331" t="str">
        <f>IF(BS_CONTROLE[[#This Row],[Responsavel pelo boletim]]=0, "-", BS_CONTROLE[[#This Row],[Responsavel pelo boletim]])</f>
        <v>-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Aderente</v>
      </c>
      <c r="BR273" s="23" t="str">
        <f>IF(OR(B273="",F273=""),"*",AY273/P273)</f>
        <v>*</v>
      </c>
      <c r="BS273" s="23" t="str">
        <f>IF(OR(B273="",F273=""),"*",BA273/Q273)</f>
        <v>*</v>
      </c>
      <c r="BT273" s="248" t="str">
        <f t="shared" si="3"/>
        <v/>
      </c>
    </row>
    <row r="274" spans="1:72" hidden="1">
      <c r="A274" s="55" t="str">
        <f>D274&amp;B274</f>
        <v/>
      </c>
      <c r="B274" s="176"/>
      <c r="C274" s="8" t="str">
        <f>IF(BS_CONTROLE[[#This Row],[DATA]]="","",WEEKNUM(BS_CONTROLE[[#This Row],[DATA]]))</f>
        <v/>
      </c>
      <c r="D274" s="14"/>
      <c r="E274" s="240">
        <v>269</v>
      </c>
      <c r="F274" s="15" t="str">
        <f>IFERROR( _xlfn.XLOOKUP(D274,#REF!,#REF! ), "*")</f>
        <v>*</v>
      </c>
      <c r="G274" s="9" t="str">
        <f>IF(D274="","*",VLOOKUP(F274,BS_ATIVIDADE[#All],3,FALSE))</f>
        <v>*</v>
      </c>
      <c r="H274" s="17"/>
      <c r="I274" s="17"/>
      <c r="J274" s="16"/>
      <c r="K274" s="16"/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"/>
      <c r="P274" s="17"/>
      <c r="Q274" s="80"/>
      <c r="R274" s="10" t="str">
        <f>IFERROR(_xlfn.XLOOKUP(F274, BS_ATIVIDADE[ATIVIDADE],BS_ATIVIDADE[UNIDADE] ), "*")</f>
        <v>*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6" t="str">
        <f>IFERROR(_xlfn.XLOOKUP(J274, BASE_MAPA!$E$2:$E$359, BASE_MAPA!$J$2:$J$359), "ERRO")</f>
        <v>ERRO</v>
      </c>
      <c r="V274" s="215"/>
      <c r="W274" s="43"/>
      <c r="X274" s="14"/>
      <c r="Y274" s="18"/>
      <c r="Z274" s="18"/>
      <c r="AA274" s="165"/>
      <c r="AB274" s="15"/>
      <c r="AC274" s="15"/>
      <c r="AD274" s="43"/>
      <c r="AE274" s="80"/>
      <c r="AF274" s="80"/>
      <c r="AG274" s="80"/>
      <c r="AH274" s="19"/>
      <c r="AI274" s="185" t="str">
        <f>IF(BS_CONTROLE[[#This Row],[Atividade]]=0, "-", BS_CONTROLE[[#This Row],[Atividade]])</f>
        <v>*</v>
      </c>
      <c r="AJ274" s="9" t="str">
        <f>IF(D274="","*",VLOOKUP(AI274,BS_ATIVIDADE[#Data],3,FALSE))</f>
        <v>*</v>
      </c>
      <c r="AK274" s="328" t="str">
        <f>IF(BS_CONTROLE[[#This Row],[Local - Partida]]=0, "-", BS_CONTROLE[[#This Row],[Local - Partida]])</f>
        <v>-</v>
      </c>
      <c r="AL274" s="328" t="str">
        <f>IF(BS_CONTROLE[[#This Row],[Local - Encerramento]]=0, "-", BS_CONTROLE[[#This Row],[Local - Encerramento]])</f>
        <v>-</v>
      </c>
      <c r="AM274" s="328" t="str">
        <f>IF(BS_CONTROLE[[#This Row],[Entre - Estações]]=0, "-", BS_CONTROLE[[#This Row],[Entre - Estações]])</f>
        <v>-</v>
      </c>
      <c r="AN274" s="328" t="str">
        <f>IF(BS_CONTROLE[[#This Row],[SB]]=0, "-", BS_CONTROLE[[#This Row],[SB]])</f>
        <v>-</v>
      </c>
      <c r="AO274" s="329" t="str">
        <f>IF(BS_CONTROLE[[#This Row],[SUB]]=0, "-", BS_CONTROLE[[#This Row],[SUB]])</f>
        <v>-</v>
      </c>
      <c r="AP274" s="330" t="str">
        <f>IF(BS_CONTROLE[[#This Row],[KM - Inicio]]=0, "-", BS_CONTROLE[[#This Row],[KM - Inicio]])</f>
        <v>-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 t="str">
        <f>IF(D274="","*",IFERROR(IF(ISODD(COUNT(AS274:AX274)),"ERRO",SUM((AT274-AS274),(AV274-AU274),(AX274-AW274))),"ERRO"))</f>
        <v>*</v>
      </c>
      <c r="AZ274" s="15"/>
      <c r="BA274" s="178"/>
      <c r="BB274" s="10" t="str">
        <f>IFERROR(_xlfn.XLOOKUP(AI274, BS_ATIVIDADE[ATIVIDADE],BS_ATIVIDADE[UNIDADE] ), "*")</f>
        <v>*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331" t="str">
        <f>IF(BS_CONTROLE[[#This Row],[Responsavel pelo boletim]]=0, "-", BS_CONTROLE[[#This Row],[Responsavel pelo boletim]])</f>
        <v>-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Aderente</v>
      </c>
      <c r="BR274" s="23" t="str">
        <f>IF(OR(B274="",F274=""),"*",AY274/P274)</f>
        <v>*</v>
      </c>
      <c r="BS274" s="23" t="str">
        <f>IF(OR(B274="",F274=""),"*",BA274/Q274)</f>
        <v>*</v>
      </c>
      <c r="BT274" s="248" t="str">
        <f t="shared" si="3"/>
        <v/>
      </c>
    </row>
    <row r="275" spans="1:72" hidden="1">
      <c r="A275" s="55" t="str">
        <f>D275&amp;B275</f>
        <v/>
      </c>
      <c r="B275" s="176"/>
      <c r="C275" s="8" t="str">
        <f>IF(BS_CONTROLE[[#This Row],[DATA]]="","",WEEKNUM(BS_CONTROLE[[#This Row],[DATA]]))</f>
        <v/>
      </c>
      <c r="D275" s="14"/>
      <c r="E275" s="240">
        <v>270</v>
      </c>
      <c r="F275" s="15" t="str">
        <f>IFERROR( _xlfn.XLOOKUP(D275,#REF!,#REF! ), "*")</f>
        <v>*</v>
      </c>
      <c r="G275" s="9" t="str">
        <f>IF(D275="","*",VLOOKUP(F275,BS_ATIVIDADE[#All],3,FALSE))</f>
        <v>*</v>
      </c>
      <c r="H275" s="17"/>
      <c r="I275" s="17"/>
      <c r="J275" s="16"/>
      <c r="K275" s="16"/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"/>
      <c r="P275" s="17"/>
      <c r="Q275" s="80"/>
      <c r="R275" s="10" t="str">
        <f>IFERROR(_xlfn.XLOOKUP(F275, BS_ATIVIDADE[ATIVIDADE],BS_ATIVIDADE[UNIDADE] ), "*")</f>
        <v>*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6" t="str">
        <f>IFERROR(_xlfn.XLOOKUP(J275, BASE_MAPA!$E$2:$E$359, BASE_MAPA!$J$2:$J$359), "ERRO")</f>
        <v>ERRO</v>
      </c>
      <c r="V275" s="215"/>
      <c r="W275" s="43"/>
      <c r="X275" s="14"/>
      <c r="Y275" s="18"/>
      <c r="Z275" s="18"/>
      <c r="AA275" s="165"/>
      <c r="AB275" s="15"/>
      <c r="AC275" s="15"/>
      <c r="AD275" s="43"/>
      <c r="AE275" s="80"/>
      <c r="AF275" s="80"/>
      <c r="AG275" s="80"/>
      <c r="AH275" s="19"/>
      <c r="AI275" s="185" t="str">
        <f>IF(BS_CONTROLE[[#This Row],[Atividade]]=0, "-", BS_CONTROLE[[#This Row],[Atividade]])</f>
        <v>*</v>
      </c>
      <c r="AJ275" s="9" t="str">
        <f>IF(D275="","*",VLOOKUP(AI275,BS_ATIVIDADE[#Data],3,FALSE))</f>
        <v>*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-</v>
      </c>
      <c r="AN275" s="328" t="str">
        <f>IF(BS_CONTROLE[[#This Row],[SB]]=0, "-", BS_CONTROLE[[#This Row],[SB]])</f>
        <v>-</v>
      </c>
      <c r="AO275" s="329" t="str">
        <f>IF(BS_CONTROLE[[#This Row],[SUB]]=0, "-", BS_CONTROLE[[#This Row],[SUB]])</f>
        <v>-</v>
      </c>
      <c r="AP275" s="330" t="str">
        <f>IF(BS_CONTROLE[[#This Row],[KM - Inicio]]=0, "-", BS_CONTROLE[[#This Row],[KM - Inicio]])</f>
        <v>-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 t="str">
        <f>IF(D275="","*",IFERROR(IF(ISODD(COUNT(AS275:AX275)),"ERRO",SUM((AT275-AS275),(AV275-AU275),(AX275-AW275))),"ERRO"))</f>
        <v>*</v>
      </c>
      <c r="AZ275" s="15"/>
      <c r="BA275" s="178"/>
      <c r="BB275" s="10" t="str">
        <f>IFERROR(_xlfn.XLOOKUP(AI275, BS_ATIVIDADE[ATIVIDADE],BS_ATIVIDADE[UNIDADE] ), "*")</f>
        <v>*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331" t="str">
        <f>IF(BS_CONTROLE[[#This Row],[Responsavel pelo boletim]]=0, "-", BS_CONTROLE[[#This Row],[Responsavel pelo boletim]])</f>
        <v>-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Aderente</v>
      </c>
      <c r="BR275" s="23" t="str">
        <f>IF(OR(B275="",F275=""),"*",AY275/P275)</f>
        <v>*</v>
      </c>
      <c r="BS275" s="23" t="str">
        <f>IF(OR(B275="",F275=""),"*",BA275/Q275)</f>
        <v>*</v>
      </c>
      <c r="BT275" s="248" t="str">
        <f t="shared" si="3"/>
        <v/>
      </c>
    </row>
    <row r="276" spans="1:72" hidden="1">
      <c r="A276" s="55" t="str">
        <f>D276&amp;B276</f>
        <v/>
      </c>
      <c r="B276" s="176"/>
      <c r="C276" s="8" t="str">
        <f>IF(BS_CONTROLE[[#This Row],[DATA]]="","",WEEKNUM(BS_CONTROLE[[#This Row],[DATA]]))</f>
        <v/>
      </c>
      <c r="D276" s="14"/>
      <c r="E276" s="240">
        <v>271</v>
      </c>
      <c r="F276" s="15" t="str">
        <f>IFERROR( _xlfn.XLOOKUP(D276,#REF!,#REF! ), "*")</f>
        <v>*</v>
      </c>
      <c r="G276" s="9" t="str">
        <f>IF(D276="","*",VLOOKUP(F276,BS_ATIVIDADE[#All],3,FALSE))</f>
        <v>*</v>
      </c>
      <c r="H276" s="17"/>
      <c r="I276" s="17"/>
      <c r="J276" s="16"/>
      <c r="K276" s="16"/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"/>
      <c r="P276" s="17"/>
      <c r="Q276" s="80"/>
      <c r="R276" s="10" t="str">
        <f>IFERROR(_xlfn.XLOOKUP(F276, BS_ATIVIDADE[ATIVIDADE],BS_ATIVIDADE[UNIDADE] ), "*")</f>
        <v>*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6" t="str">
        <f>IFERROR(_xlfn.XLOOKUP(J276, BASE_MAPA!$E$2:$E$359, BASE_MAPA!$J$2:$J$359), "ERRO")</f>
        <v>ERRO</v>
      </c>
      <c r="V276" s="215"/>
      <c r="W276" s="43"/>
      <c r="X276" s="14"/>
      <c r="Y276" s="18"/>
      <c r="Z276" s="18"/>
      <c r="AA276" s="165"/>
      <c r="AB276" s="15"/>
      <c r="AC276" s="15"/>
      <c r="AD276" s="43"/>
      <c r="AE276" s="80"/>
      <c r="AF276" s="80"/>
      <c r="AG276" s="80"/>
      <c r="AH276" s="19"/>
      <c r="AI276" s="185" t="str">
        <f>IF(BS_CONTROLE[[#This Row],[Atividade]]=0, "-", BS_CONTROLE[[#This Row],[Atividade]])</f>
        <v>*</v>
      </c>
      <c r="AJ276" s="9" t="str">
        <f>IF(D276="","*",VLOOKUP(AI276,BS_ATIVIDADE[#Data],3,FALSE))</f>
        <v>*</v>
      </c>
      <c r="AK276" s="328" t="str">
        <f>IF(BS_CONTROLE[[#This Row],[Local - Partida]]=0, "-", BS_CONTROLE[[#This Row],[Local - Partida]])</f>
        <v>-</v>
      </c>
      <c r="AL276" s="328" t="str">
        <f>IF(BS_CONTROLE[[#This Row],[Local - Encerramento]]=0, "-", BS_CONTROLE[[#This Row],[Local - Encerramento]])</f>
        <v>-</v>
      </c>
      <c r="AM276" s="328" t="str">
        <f>IF(BS_CONTROLE[[#This Row],[Entre - Estações]]=0, "-", BS_CONTROLE[[#This Row],[Entre - Estações]])</f>
        <v>-</v>
      </c>
      <c r="AN276" s="328" t="str">
        <f>IF(BS_CONTROLE[[#This Row],[SB]]=0, "-", BS_CONTROLE[[#This Row],[SB]])</f>
        <v>-</v>
      </c>
      <c r="AO276" s="329" t="str">
        <f>IF(BS_CONTROLE[[#This Row],[SUB]]=0, "-", BS_CONTROLE[[#This Row],[SUB]])</f>
        <v>-</v>
      </c>
      <c r="AP276" s="330" t="str">
        <f>IF(BS_CONTROLE[[#This Row],[KM - Inicio]]=0, "-", BS_CONTROLE[[#This Row],[KM - Inicio]])</f>
        <v>-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 t="str">
        <f>IF(D276="","*",IFERROR(IF(ISODD(COUNT(AS276:AX276)),"ERRO",SUM((AT276-AS276),(AV276-AU276),(AX276-AW276))),"ERRO"))</f>
        <v>*</v>
      </c>
      <c r="AZ276" s="15"/>
      <c r="BA276" s="178"/>
      <c r="BB276" s="10" t="str">
        <f>IFERROR(_xlfn.XLOOKUP(AI276, BS_ATIVIDADE[ATIVIDADE],BS_ATIVIDADE[UNIDADE] ), "*")</f>
        <v>*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331" t="str">
        <f>IF(BS_CONTROLE[[#This Row],[Responsavel pelo boletim]]=0, "-", BS_CONTROLE[[#This Row],[Responsavel pelo boletim]])</f>
        <v>-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Aderente</v>
      </c>
      <c r="BR276" s="23" t="str">
        <f>IF(OR(B276="",F276=""),"*",AY276/P276)</f>
        <v>*</v>
      </c>
      <c r="BS276" s="23" t="str">
        <f>IF(OR(B276="",F276=""),"*",BA276/Q276)</f>
        <v>*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1745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1775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1776</v>
      </c>
      <c r="BK288" s="21" t="s">
        <v>1776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1777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1778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1779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1780</v>
      </c>
      <c r="N311" s="16" t="s">
        <v>1781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1778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1782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85 V287:Y434 W286:Y286 W245:Y250 W257:Y260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" name="Range1_11_2"/>
    <protectedRange sqref="Z111:AD111 Z124:AB124 AD124 Z135:AB135 AD135 Z142:AB142 AD142 Z154:AB154 AA164:AB164 AA180:AB180 AA196:AB196 AA208:AB208 AA232:AB232 AA255:AB25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" name="Range1_11_7"/>
    <protectedRange sqref="AA163:AD163 AA179:AD179" name="Range1_12_11"/>
    <protectedRange sqref="V148 V184 V210 V203:V204 V217 V236" name="Range1_11_9"/>
    <protectedRange sqref="W148 W169 W184 W204" name="Range1_11_10"/>
    <protectedRange sqref="AA148:AD148 AA183:AD184 AA217:AD217 AA210:AD210 AA203:AD204 AA236:AD236" name="Range1_12_12"/>
    <protectedRange sqref="V149:W149" name="Range1_11_11"/>
    <protectedRange sqref="V159:W159 V174:W174" name="Range1_11_12"/>
    <protectedRange sqref="AA159:AD159" name="Range1_12_13"/>
    <protectedRange sqref="V231:X231 V254:X254" name="Range1_11_13"/>
    <protectedRange sqref="Z231:AD231 Z254:AD254" name="Range1_12_14"/>
    <protectedRange sqref="V218:X218 V219:W219 V229:W229 V251:W251" name="Range1_11_14"/>
    <protectedRange sqref="Z218:AD218 Z219:AA219 AD219 AA224 AA244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2925" priority="5064" operator="equal">
      <formula>"ERRO"</formula>
    </cfRule>
  </conditionalFormatting>
  <conditionalFormatting sqref="X4 Y1:Z5 Y476:Y551 Y435:Z475">
    <cfRule type="cellIs" dxfId="2924" priority="5053" operator="equal">
      <formula>"OPORTUNIDADE"</formula>
    </cfRule>
  </conditionalFormatting>
  <conditionalFormatting sqref="AZ6:AZ523">
    <cfRule type="expression" dxfId="2923" priority="5048">
      <formula>$BU6=1</formula>
    </cfRule>
  </conditionalFormatting>
  <conditionalFormatting sqref="BQ6:BQ600">
    <cfRule type="cellIs" dxfId="2922" priority="5059" operator="equal">
      <formula>"Produção e Intervalo"</formula>
    </cfRule>
    <cfRule type="cellIs" dxfId="2921" priority="5060" operator="equal">
      <formula>"Aderente"</formula>
    </cfRule>
    <cfRule type="cellIs" dxfId="2920" priority="5061" operator="equal">
      <formula>"Intervalo"</formula>
    </cfRule>
    <cfRule type="cellIs" dxfId="2919" priority="5062" operator="equal">
      <formula>"Produção"</formula>
    </cfRule>
    <cfRule type="cellIs" dxfId="2918" priority="5063" operator="equal">
      <formula>"ERRO"</formula>
    </cfRule>
  </conditionalFormatting>
  <conditionalFormatting sqref="BR6:BS553">
    <cfRule type="cellIs" dxfId="2917" priority="5041" operator="equal">
      <formula>"*"</formula>
    </cfRule>
    <cfRule type="cellIs" dxfId="2916" priority="5042" operator="greaterThanOrEqual">
      <formula>1</formula>
    </cfRule>
    <cfRule type="cellIs" dxfId="2915" priority="5043" operator="lessThan">
      <formula>1</formula>
    </cfRule>
  </conditionalFormatting>
  <conditionalFormatting sqref="X476:X523 Y476:Y551 Y435:Z475">
    <cfRule type="cellIs" dxfId="2914" priority="4989" operator="equal">
      <formula>"NÃO"</formula>
    </cfRule>
    <cfRule type="cellIs" dxfId="2913" priority="4990" operator="equal">
      <formula>"SIM"</formula>
    </cfRule>
  </conditionalFormatting>
  <conditionalFormatting sqref="X476:X523">
    <cfRule type="cellIs" dxfId="2912" priority="4988" operator="equal">
      <formula>"OPORTUNIDADE"</formula>
    </cfRule>
  </conditionalFormatting>
  <conditionalFormatting sqref="Z476:Z523">
    <cfRule type="cellIs" dxfId="2911" priority="4986" operator="equal">
      <formula>"NÃO"</formula>
    </cfRule>
    <cfRule type="cellIs" dxfId="2910" priority="4987" operator="equal">
      <formula>"SIM"</formula>
    </cfRule>
  </conditionalFormatting>
  <conditionalFormatting sqref="Z476:Z523">
    <cfRule type="cellIs" dxfId="2909" priority="4985" operator="equal">
      <formula>"OPORTUNIDADE"</formula>
    </cfRule>
  </conditionalFormatting>
  <conditionalFormatting sqref="Y1048576">
    <cfRule type="cellIs" dxfId="2908" priority="4870" operator="equal">
      <formula>"OPORTUNIDADE"</formula>
    </cfRule>
  </conditionalFormatting>
  <conditionalFormatting sqref="Y1048576">
    <cfRule type="cellIs" dxfId="2907" priority="4868" operator="equal">
      <formula>"NÃO"</formula>
    </cfRule>
    <cfRule type="cellIs" dxfId="2906" priority="4869" operator="equal">
      <formula>"SIM"</formula>
    </cfRule>
  </conditionalFormatting>
  <conditionalFormatting sqref="Z524:Z549">
    <cfRule type="cellIs" dxfId="2905" priority="4605" operator="equal">
      <formula>"OPORTUNIDADE"</formula>
    </cfRule>
  </conditionalFormatting>
  <conditionalFormatting sqref="Z524:Z549">
    <cfRule type="cellIs" dxfId="2904" priority="4603" operator="equal">
      <formula>"NÃO"</formula>
    </cfRule>
    <cfRule type="cellIs" dxfId="2903" priority="4604" operator="equal">
      <formula>"SIM"</formula>
    </cfRule>
  </conditionalFormatting>
  <conditionalFormatting sqref="X550">
    <cfRule type="cellIs" dxfId="2902" priority="4591" operator="equal">
      <formula>"NÃO"</formula>
    </cfRule>
    <cfRule type="cellIs" dxfId="2901" priority="4592" operator="equal">
      <formula>"SIM"</formula>
    </cfRule>
  </conditionalFormatting>
  <conditionalFormatting sqref="X550">
    <cfRule type="cellIs" dxfId="2900" priority="4590" operator="equal">
      <formula>"OPORTUNIDADE"</formula>
    </cfRule>
  </conditionalFormatting>
  <conditionalFormatting sqref="Z550">
    <cfRule type="cellIs" dxfId="2899" priority="4588" operator="equal">
      <formula>"NÃO"</formula>
    </cfRule>
    <cfRule type="cellIs" dxfId="2898" priority="4589" operator="equal">
      <formula>"SIM"</formula>
    </cfRule>
  </conditionalFormatting>
  <conditionalFormatting sqref="Z550">
    <cfRule type="cellIs" dxfId="2897" priority="4587" operator="equal">
      <formula>"OPORTUNIDADE"</formula>
    </cfRule>
  </conditionalFormatting>
  <conditionalFormatting sqref="BI550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4597">
      <iconSet showValue="0">
        <cfvo type="percent" val="0"/>
        <cfvo type="num" val="1"/>
        <cfvo type="num" val="1" gte="0"/>
      </iconSet>
    </cfRule>
    <cfRule type="iconSet" priority="459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459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96" priority="5207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5" priority="3775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53:Z434">
    <cfRule type="cellIs" dxfId="2894" priority="3773" operator="equal">
      <formula>"NÃO"</formula>
    </cfRule>
    <cfRule type="cellIs" dxfId="2893" priority="3774" operator="equal">
      <formula>"SIM"</formula>
    </cfRule>
  </conditionalFormatting>
  <conditionalFormatting sqref="BI6:BI523">
    <cfRule type="iconSet" priority="532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5330">
      <iconSet showValue="0">
        <cfvo type="percent" val="0"/>
        <cfvo type="num" val="1"/>
        <cfvo type="num" val="1" gte="0"/>
      </iconSet>
    </cfRule>
    <cfRule type="iconSet" priority="5331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2892" priority="5367">
      <formula>$BU498=1</formula>
    </cfRule>
  </conditionalFormatting>
  <conditionalFormatting sqref="BI524:BI549">
    <cfRule type="iconSet" priority="536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5370">
      <iconSet showValue="0">
        <cfvo type="percent" val="0"/>
        <cfvo type="num" val="1"/>
        <cfvo type="num" val="1" gte="0"/>
      </iconSet>
    </cfRule>
    <cfRule type="iconSet" priority="537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5374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5376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891" priority="3546" operator="equal">
      <formula>"OPORTUNIDADE"</formula>
    </cfRule>
  </conditionalFormatting>
  <conditionalFormatting sqref="Y6:Z16">
    <cfRule type="cellIs" dxfId="2890" priority="3544" operator="equal">
      <formula>"NÃO"</formula>
    </cfRule>
    <cfRule type="cellIs" dxfId="2889" priority="3545" operator="equal">
      <formula>"SIM"</formula>
    </cfRule>
  </conditionalFormatting>
  <conditionalFormatting sqref="BJ6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888" priority="3541" operator="equal">
      <formula>"OPORTUNIDADE"</formula>
    </cfRule>
  </conditionalFormatting>
  <conditionalFormatting sqref="Z23">
    <cfRule type="cellIs" dxfId="2887" priority="3539" operator="equal">
      <formula>"NÃO"</formula>
    </cfRule>
    <cfRule type="cellIs" dxfId="2886" priority="3540" operator="equal">
      <formula>"SIM"</formula>
    </cfRule>
  </conditionalFormatting>
  <conditionalFormatting sqref="Z20:Z21">
    <cfRule type="cellIs" dxfId="2885" priority="3535" operator="equal">
      <formula>"OPORTUNIDADE"</formula>
    </cfRule>
  </conditionalFormatting>
  <conditionalFormatting sqref="Z20:Z21">
    <cfRule type="cellIs" dxfId="2884" priority="3533" operator="equal">
      <formula>"NÃO"</formula>
    </cfRule>
    <cfRule type="cellIs" dxfId="2883" priority="3534" operator="equal">
      <formula>"SIM"</formula>
    </cfRule>
  </conditionalFormatting>
  <conditionalFormatting sqref="Z25:Z26">
    <cfRule type="cellIs" dxfId="2882" priority="3529" operator="equal">
      <formula>"OPORTUNIDADE"</formula>
    </cfRule>
  </conditionalFormatting>
  <conditionalFormatting sqref="Z25:Z26">
    <cfRule type="cellIs" dxfId="2881" priority="3527" operator="equal">
      <formula>"NÃO"</formula>
    </cfRule>
    <cfRule type="cellIs" dxfId="2880" priority="3528" operator="equal">
      <formula>"SIM"</formula>
    </cfRule>
  </conditionalFormatting>
  <conditionalFormatting sqref="Z23:Z24">
    <cfRule type="cellIs" dxfId="2879" priority="3526" operator="equal">
      <formula>"OPORTUNIDADE"</formula>
    </cfRule>
  </conditionalFormatting>
  <conditionalFormatting sqref="Z23:Z24">
    <cfRule type="cellIs" dxfId="2878" priority="3524" operator="equal">
      <formula>"NÃO"</formula>
    </cfRule>
    <cfRule type="cellIs" dxfId="2877" priority="3525" operator="equal">
      <formula>"SIM"</formula>
    </cfRule>
  </conditionalFormatting>
  <conditionalFormatting sqref="Z19:Z21">
    <cfRule type="cellIs" dxfId="2876" priority="3523" operator="equal">
      <formula>"OPORTUNIDADE"</formula>
    </cfRule>
  </conditionalFormatting>
  <conditionalFormatting sqref="Z19:Z21">
    <cfRule type="cellIs" dxfId="2875" priority="3521" operator="equal">
      <formula>"NÃO"</formula>
    </cfRule>
    <cfRule type="cellIs" dxfId="2874" priority="3522" operator="equal">
      <formula>"SIM"</formula>
    </cfRule>
  </conditionalFormatting>
  <conditionalFormatting sqref="Y19:Y29">
    <cfRule type="cellIs" dxfId="2873" priority="3520" operator="equal">
      <formula>"OPORTUNIDADE"</formula>
    </cfRule>
  </conditionalFormatting>
  <conditionalFormatting sqref="Y19:Y29">
    <cfRule type="cellIs" dxfId="2872" priority="3518" operator="equal">
      <formula>"NÃO"</formula>
    </cfRule>
    <cfRule type="cellIs" dxfId="2871" priority="3519" operator="equal">
      <formula>"SIM"</formula>
    </cfRule>
  </conditionalFormatting>
  <conditionalFormatting sqref="Z19:Z20">
    <cfRule type="cellIs" dxfId="2870" priority="3517" operator="equal">
      <formula>"OPORTUNIDADE"</formula>
    </cfRule>
  </conditionalFormatting>
  <conditionalFormatting sqref="Z19:Z20">
    <cfRule type="cellIs" dxfId="2869" priority="3515" operator="equal">
      <formula>"NÃO"</formula>
    </cfRule>
    <cfRule type="cellIs" dxfId="2868" priority="3516" operator="equal">
      <formula>"SIM"</formula>
    </cfRule>
  </conditionalFormatting>
  <conditionalFormatting sqref="Y19:Y29">
    <cfRule type="cellIs" dxfId="2867" priority="3514" operator="equal">
      <formula>"OPORTUNIDADE"</formula>
    </cfRule>
  </conditionalFormatting>
  <conditionalFormatting sqref="Y19:Y29">
    <cfRule type="cellIs" dxfId="2866" priority="3512" operator="equal">
      <formula>"NÃO"</formula>
    </cfRule>
    <cfRule type="cellIs" dxfId="2865" priority="3513" operator="equal">
      <formula>"SIM"</formula>
    </cfRule>
  </conditionalFormatting>
  <conditionalFormatting sqref="BP13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864" priority="3510" operator="equal">
      <formula>"OPORTUNIDADE"</formula>
    </cfRule>
  </conditionalFormatting>
  <conditionalFormatting sqref="Z28">
    <cfRule type="cellIs" dxfId="2863" priority="3508" operator="equal">
      <formula>"NÃO"</formula>
    </cfRule>
    <cfRule type="cellIs" dxfId="2862" priority="3509" operator="equal">
      <formula>"SIM"</formula>
    </cfRule>
  </conditionalFormatting>
  <conditionalFormatting sqref="Z29">
    <cfRule type="cellIs" dxfId="2861" priority="3504" operator="equal">
      <formula>"OPORTUNIDADE"</formula>
    </cfRule>
  </conditionalFormatting>
  <conditionalFormatting sqref="Z29">
    <cfRule type="cellIs" dxfId="2860" priority="3502" operator="equal">
      <formula>"NÃO"</formula>
    </cfRule>
    <cfRule type="cellIs" dxfId="2859" priority="3503" operator="equal">
      <formula>"SIM"</formula>
    </cfRule>
  </conditionalFormatting>
  <conditionalFormatting sqref="Z27">
    <cfRule type="cellIs" dxfId="2858" priority="3501" operator="equal">
      <formula>"OPORTUNIDADE"</formula>
    </cfRule>
  </conditionalFormatting>
  <conditionalFormatting sqref="Z27">
    <cfRule type="cellIs" dxfId="2857" priority="3499" operator="equal">
      <formula>"NÃO"</formula>
    </cfRule>
    <cfRule type="cellIs" dxfId="2856" priority="3500" operator="equal">
      <formula>"SIM"</formula>
    </cfRule>
  </conditionalFormatting>
  <conditionalFormatting sqref="Z18:Z19">
    <cfRule type="cellIs" dxfId="2855" priority="3495" operator="equal">
      <formula>"OPORTUNIDADE"</formula>
    </cfRule>
  </conditionalFormatting>
  <conditionalFormatting sqref="Z18:Z19">
    <cfRule type="cellIs" dxfId="2854" priority="3493" operator="equal">
      <formula>"NÃO"</formula>
    </cfRule>
    <cfRule type="cellIs" dxfId="2853" priority="3494" operator="equal">
      <formula>"SIM"</formula>
    </cfRule>
  </conditionalFormatting>
  <conditionalFormatting sqref="Y18:Y29">
    <cfRule type="cellIs" dxfId="2852" priority="3492" operator="equal">
      <formula>"OPORTUNIDADE"</formula>
    </cfRule>
  </conditionalFormatting>
  <conditionalFormatting sqref="Y18:Y29">
    <cfRule type="cellIs" dxfId="2851" priority="3490" operator="equal">
      <formula>"NÃO"</formula>
    </cfRule>
    <cfRule type="cellIs" dxfId="2850" priority="3491" operator="equal">
      <formula>"SIM"</formula>
    </cfRule>
  </conditionalFormatting>
  <conditionalFormatting sqref="BK6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849" priority="3487" operator="equal">
      <formula>"OPORTUNIDADE"</formula>
    </cfRule>
  </conditionalFormatting>
  <conditionalFormatting sqref="Z24">
    <cfRule type="cellIs" dxfId="2848" priority="3485" operator="equal">
      <formula>"NÃO"</formula>
    </cfRule>
    <cfRule type="cellIs" dxfId="2847" priority="3486" operator="equal">
      <formula>"SIM"</formula>
    </cfRule>
  </conditionalFormatting>
  <conditionalFormatting sqref="BP9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846" priority="3483" operator="equal">
      <formula>"OPORTUNIDADE"</formula>
    </cfRule>
  </conditionalFormatting>
  <conditionalFormatting sqref="Z25">
    <cfRule type="cellIs" dxfId="2845" priority="3481" operator="equal">
      <formula>"NÃO"</formula>
    </cfRule>
    <cfRule type="cellIs" dxfId="2844" priority="3482" operator="equal">
      <formula>"SIM"</formula>
    </cfRule>
  </conditionalFormatting>
  <conditionalFormatting sqref="Z21">
    <cfRule type="cellIs" dxfId="2843" priority="3477" operator="equal">
      <formula>"OPORTUNIDADE"</formula>
    </cfRule>
  </conditionalFormatting>
  <conditionalFormatting sqref="Z21">
    <cfRule type="cellIs" dxfId="2842" priority="3475" operator="equal">
      <formula>"NÃO"</formula>
    </cfRule>
    <cfRule type="cellIs" dxfId="2841" priority="3476" operator="equal">
      <formula>"SIM"</formula>
    </cfRule>
  </conditionalFormatting>
  <conditionalFormatting sqref="Z22">
    <cfRule type="cellIs" dxfId="2840" priority="3474" operator="equal">
      <formula>"OPORTUNIDADE"</formula>
    </cfRule>
  </conditionalFormatting>
  <conditionalFormatting sqref="Z22">
    <cfRule type="cellIs" dxfId="2839" priority="3472" operator="equal">
      <formula>"NÃO"</formula>
    </cfRule>
    <cfRule type="cellIs" dxfId="2838" priority="3473" operator="equal">
      <formula>"SIM"</formula>
    </cfRule>
  </conditionalFormatting>
  <conditionalFormatting sqref="BJ19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837" priority="3460" operator="equal">
      <formula>"OPORTUNIDADE"</formula>
    </cfRule>
  </conditionalFormatting>
  <conditionalFormatting sqref="Z36">
    <cfRule type="cellIs" dxfId="2836" priority="3458" operator="equal">
      <formula>"NÃO"</formula>
    </cfRule>
    <cfRule type="cellIs" dxfId="2835" priority="3459" operator="equal">
      <formula>"SIM"</formula>
    </cfRule>
  </conditionalFormatting>
  <conditionalFormatting sqref="Z36">
    <cfRule type="cellIs" dxfId="2834" priority="3457" operator="equal">
      <formula>"OPORTUNIDADE"</formula>
    </cfRule>
  </conditionalFormatting>
  <conditionalFormatting sqref="Z36">
    <cfRule type="cellIs" dxfId="2833" priority="3455" operator="equal">
      <formula>"NÃO"</formula>
    </cfRule>
    <cfRule type="cellIs" dxfId="2832" priority="3456" operator="equal">
      <formula>"SIM"</formula>
    </cfRule>
  </conditionalFormatting>
  <conditionalFormatting sqref="Z36">
    <cfRule type="cellIs" dxfId="2831" priority="3445" operator="equal">
      <formula>"OPORTUNIDADE"</formula>
    </cfRule>
  </conditionalFormatting>
  <conditionalFormatting sqref="Z36">
    <cfRule type="cellIs" dxfId="2830" priority="3443" operator="equal">
      <formula>"NÃO"</formula>
    </cfRule>
    <cfRule type="cellIs" dxfId="2829" priority="3444" operator="equal">
      <formula>"SIM"</formula>
    </cfRule>
  </conditionalFormatting>
  <conditionalFormatting sqref="Z37:Z38">
    <cfRule type="cellIs" dxfId="2828" priority="3442" operator="equal">
      <formula>"OPORTUNIDADE"</formula>
    </cfRule>
  </conditionalFormatting>
  <conditionalFormatting sqref="Z37:Z38">
    <cfRule type="cellIs" dxfId="2827" priority="3440" operator="equal">
      <formula>"NÃO"</formula>
    </cfRule>
    <cfRule type="cellIs" dxfId="2826" priority="3441" operator="equal">
      <formula>"SIM"</formula>
    </cfRule>
  </conditionalFormatting>
  <conditionalFormatting sqref="BJ1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825" priority="3431" operator="equal">
      <formula>"OPORTUNIDADE"</formula>
    </cfRule>
  </conditionalFormatting>
  <conditionalFormatting sqref="Z35:Z36">
    <cfRule type="cellIs" dxfId="2824" priority="3429" operator="equal">
      <formula>"NÃO"</formula>
    </cfRule>
    <cfRule type="cellIs" dxfId="2823" priority="3430" operator="equal">
      <formula>"SIM"</formula>
    </cfRule>
  </conditionalFormatting>
  <conditionalFormatting sqref="BK27">
    <cfRule type="iconSet" priority="3425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342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07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822" priority="3406" operator="equal">
      <formula>"OPORTUNIDADE"</formula>
    </cfRule>
  </conditionalFormatting>
  <conditionalFormatting sqref="Z34:Z35">
    <cfRule type="cellIs" dxfId="2821" priority="3404" operator="equal">
      <formula>"NÃO"</formula>
    </cfRule>
    <cfRule type="cellIs" dxfId="2820" priority="3405" operator="equal">
      <formula>"SIM"</formula>
    </cfRule>
  </conditionalFormatting>
  <conditionalFormatting sqref="Z33:Z35">
    <cfRule type="cellIs" dxfId="2819" priority="3403" operator="equal">
      <formula>"OPORTUNIDADE"</formula>
    </cfRule>
  </conditionalFormatting>
  <conditionalFormatting sqref="Z33:Z35">
    <cfRule type="cellIs" dxfId="2818" priority="3401" operator="equal">
      <formula>"NÃO"</formula>
    </cfRule>
    <cfRule type="cellIs" dxfId="2817" priority="3402" operator="equal">
      <formula>"SIM"</formula>
    </cfRule>
  </conditionalFormatting>
  <conditionalFormatting sqref="Z33:Z35">
    <cfRule type="cellIs" dxfId="2816" priority="3397" operator="equal">
      <formula>"OPORTUNIDADE"</formula>
    </cfRule>
  </conditionalFormatting>
  <conditionalFormatting sqref="Z33:Z35">
    <cfRule type="cellIs" dxfId="2815" priority="3395" operator="equal">
      <formula>"NÃO"</formula>
    </cfRule>
    <cfRule type="cellIs" dxfId="2814" priority="3396" operator="equal">
      <formula>"SIM"</formula>
    </cfRule>
  </conditionalFormatting>
  <conditionalFormatting sqref="Z33:Z34">
    <cfRule type="cellIs" dxfId="2813" priority="3391" operator="equal">
      <formula>"OPORTUNIDADE"</formula>
    </cfRule>
  </conditionalFormatting>
  <conditionalFormatting sqref="Z33:Z34">
    <cfRule type="cellIs" dxfId="2812" priority="3389" operator="equal">
      <formula>"NÃO"</formula>
    </cfRule>
    <cfRule type="cellIs" dxfId="2811" priority="3390" operator="equal">
      <formula>"SIM"</formula>
    </cfRule>
  </conditionalFormatting>
  <conditionalFormatting sqref="Y33:Y45">
    <cfRule type="cellIs" dxfId="2810" priority="3385" operator="equal">
      <formula>"OPORTUNIDADE"</formula>
    </cfRule>
  </conditionalFormatting>
  <conditionalFormatting sqref="Y33:Y45">
    <cfRule type="cellIs" dxfId="2809" priority="3383" operator="equal">
      <formula>"NÃO"</formula>
    </cfRule>
    <cfRule type="cellIs" dxfId="2808" priority="3384" operator="equal">
      <formula>"SIM"</formula>
    </cfRule>
  </conditionalFormatting>
  <conditionalFormatting sqref="Y34:Y45">
    <cfRule type="cellIs" dxfId="2807" priority="3382" operator="equal">
      <formula>"OPORTUNIDADE"</formula>
    </cfRule>
  </conditionalFormatting>
  <conditionalFormatting sqref="Y34:Y45">
    <cfRule type="cellIs" dxfId="2806" priority="3380" operator="equal">
      <formula>"NÃO"</formula>
    </cfRule>
    <cfRule type="cellIs" dxfId="2805" priority="3381" operator="equal">
      <formula>"SIM"</formula>
    </cfRule>
  </conditionalFormatting>
  <conditionalFormatting sqref="BK22">
    <cfRule type="iconSet" priority="3379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804" priority="3372" operator="equal">
      <formula>"OPORTUNIDADE"</formula>
    </cfRule>
  </conditionalFormatting>
  <conditionalFormatting sqref="Z42:Z43">
    <cfRule type="cellIs" dxfId="2803" priority="3370" operator="equal">
      <formula>"NÃO"</formula>
    </cfRule>
    <cfRule type="cellIs" dxfId="2802" priority="3371" operator="equal">
      <formula>"SIM"</formula>
    </cfRule>
  </conditionalFormatting>
  <conditionalFormatting sqref="Y46:Y50 Y52:Y60">
    <cfRule type="cellIs" dxfId="2801" priority="3366" operator="equal">
      <formula>"OPORTUNIDADE"</formula>
    </cfRule>
  </conditionalFormatting>
  <conditionalFormatting sqref="Y46:Y50 Y52:Y60">
    <cfRule type="cellIs" dxfId="2800" priority="3364" operator="equal">
      <formula>"NÃO"</formula>
    </cfRule>
    <cfRule type="cellIs" dxfId="2799" priority="3365" operator="equal">
      <formula>"SIM"</formula>
    </cfRule>
  </conditionalFormatting>
  <conditionalFormatting sqref="Z43:Z45">
    <cfRule type="cellIs" dxfId="2798" priority="3357" operator="equal">
      <formula>"OPORTUNIDADE"</formula>
    </cfRule>
  </conditionalFormatting>
  <conditionalFormatting sqref="Z43:Z45">
    <cfRule type="cellIs" dxfId="2797" priority="3355" operator="equal">
      <formula>"NÃO"</formula>
    </cfRule>
    <cfRule type="cellIs" dxfId="2796" priority="3356" operator="equal">
      <formula>"SIM"</formula>
    </cfRule>
  </conditionalFormatting>
  <conditionalFormatting sqref="Z39">
    <cfRule type="cellIs" dxfId="2795" priority="3351" operator="equal">
      <formula>"OPORTUNIDADE"</formula>
    </cfRule>
  </conditionalFormatting>
  <conditionalFormatting sqref="Z39">
    <cfRule type="cellIs" dxfId="2794" priority="3349" operator="equal">
      <formula>"NÃO"</formula>
    </cfRule>
    <cfRule type="cellIs" dxfId="2793" priority="3350" operator="equal">
      <formula>"SIM"</formula>
    </cfRule>
  </conditionalFormatting>
  <conditionalFormatting sqref="Z43:Z44">
    <cfRule type="cellIs" dxfId="2792" priority="3324" operator="equal">
      <formula>"OPORTUNIDADE"</formula>
    </cfRule>
  </conditionalFormatting>
  <conditionalFormatting sqref="Z43:Z44">
    <cfRule type="cellIs" dxfId="2791" priority="3322" operator="equal">
      <formula>"NÃO"</formula>
    </cfRule>
    <cfRule type="cellIs" dxfId="2790" priority="3323" operator="equal">
      <formula>"SIM"</formula>
    </cfRule>
  </conditionalFormatting>
  <conditionalFormatting sqref="Z44:Z46">
    <cfRule type="cellIs" dxfId="2789" priority="3315" operator="equal">
      <formula>"OPORTUNIDADE"</formula>
    </cfRule>
  </conditionalFormatting>
  <conditionalFormatting sqref="Z44:Z46">
    <cfRule type="cellIs" dxfId="2788" priority="3313" operator="equal">
      <formula>"NÃO"</formula>
    </cfRule>
    <cfRule type="cellIs" dxfId="2787" priority="3314" operator="equal">
      <formula>"SIM"</formula>
    </cfRule>
  </conditionalFormatting>
  <conditionalFormatting sqref="BP27">
    <cfRule type="iconSet" priority="3294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786" priority="3293" operator="equal">
      <formula>"OPORTUNIDADE"</formula>
    </cfRule>
  </conditionalFormatting>
  <conditionalFormatting sqref="Y47:Y60">
    <cfRule type="cellIs" dxfId="2785" priority="3291" operator="equal">
      <formula>"NÃO"</formula>
    </cfRule>
    <cfRule type="cellIs" dxfId="2784" priority="3292" operator="equal">
      <formula>"SIM"</formula>
    </cfRule>
  </conditionalFormatting>
  <conditionalFormatting sqref="Z47:Z48">
    <cfRule type="cellIs" dxfId="2783" priority="3290" operator="equal">
      <formula>"OPORTUNIDADE"</formula>
    </cfRule>
  </conditionalFormatting>
  <conditionalFormatting sqref="Z47:Z48">
    <cfRule type="cellIs" dxfId="2782" priority="3288" operator="equal">
      <formula>"NÃO"</formula>
    </cfRule>
    <cfRule type="cellIs" dxfId="2781" priority="3289" operator="equal">
      <formula>"SIM"</formula>
    </cfRule>
  </conditionalFormatting>
  <conditionalFormatting sqref="Z47:Z48">
    <cfRule type="cellIs" dxfId="2780" priority="3287" operator="equal">
      <formula>"OPORTUNIDADE"</formula>
    </cfRule>
  </conditionalFormatting>
  <conditionalFormatting sqref="Z47:Z48">
    <cfRule type="cellIs" dxfId="2779" priority="3285" operator="equal">
      <formula>"NÃO"</formula>
    </cfRule>
    <cfRule type="cellIs" dxfId="2778" priority="3286" operator="equal">
      <formula>"SIM"</formula>
    </cfRule>
  </conditionalFormatting>
  <conditionalFormatting sqref="Y47:Y50 Y52:Y60">
    <cfRule type="cellIs" dxfId="2777" priority="3284" operator="equal">
      <formula>"OPORTUNIDADE"</formula>
    </cfRule>
  </conditionalFormatting>
  <conditionalFormatting sqref="Y47:Y50 Y52:Y60">
    <cfRule type="cellIs" dxfId="2776" priority="3282" operator="equal">
      <formula>"NÃO"</formula>
    </cfRule>
    <cfRule type="cellIs" dxfId="2775" priority="3283" operator="equal">
      <formula>"SIM"</formula>
    </cfRule>
  </conditionalFormatting>
  <conditionalFormatting sqref="Z47">
    <cfRule type="cellIs" dxfId="2774" priority="3281" operator="equal">
      <formula>"OPORTUNIDADE"</formula>
    </cfRule>
  </conditionalFormatting>
  <conditionalFormatting sqref="Z47">
    <cfRule type="cellIs" dxfId="2773" priority="3279" operator="equal">
      <formula>"NÃO"</formula>
    </cfRule>
    <cfRule type="cellIs" dxfId="2772" priority="3280" operator="equal">
      <formula>"SIM"</formula>
    </cfRule>
  </conditionalFormatting>
  <conditionalFormatting sqref="Z47">
    <cfRule type="cellIs" dxfId="2771" priority="3278" operator="equal">
      <formula>"OPORTUNIDADE"</formula>
    </cfRule>
  </conditionalFormatting>
  <conditionalFormatting sqref="Z47">
    <cfRule type="cellIs" dxfId="2770" priority="3276" operator="equal">
      <formula>"NÃO"</formula>
    </cfRule>
    <cfRule type="cellIs" dxfId="2769" priority="3277" operator="equal">
      <formula>"SIM"</formula>
    </cfRule>
  </conditionalFormatting>
  <conditionalFormatting sqref="Z47">
    <cfRule type="cellIs" dxfId="2768" priority="3275" operator="equal">
      <formula>"OPORTUNIDADE"</formula>
    </cfRule>
  </conditionalFormatting>
  <conditionalFormatting sqref="Z47">
    <cfRule type="cellIs" dxfId="2767" priority="3273" operator="equal">
      <formula>"NÃO"</formula>
    </cfRule>
    <cfRule type="cellIs" dxfId="2766" priority="3274" operator="equal">
      <formula>"SIM"</formula>
    </cfRule>
  </conditionalFormatting>
  <conditionalFormatting sqref="Z41">
    <cfRule type="cellIs" dxfId="2765" priority="3269" operator="equal">
      <formula>"OPORTUNIDADE"</formula>
    </cfRule>
  </conditionalFormatting>
  <conditionalFormatting sqref="Z41">
    <cfRule type="cellIs" dxfId="2764" priority="3267" operator="equal">
      <formula>"NÃO"</formula>
    </cfRule>
    <cfRule type="cellIs" dxfId="2763" priority="3268" operator="equal">
      <formula>"SIM"</formula>
    </cfRule>
  </conditionalFormatting>
  <conditionalFormatting sqref="Z41">
    <cfRule type="cellIs" dxfId="2762" priority="3266" operator="equal">
      <formula>"OPORTUNIDADE"</formula>
    </cfRule>
  </conditionalFormatting>
  <conditionalFormatting sqref="Z41">
    <cfRule type="cellIs" dxfId="2761" priority="3264" operator="equal">
      <formula>"NÃO"</formula>
    </cfRule>
    <cfRule type="cellIs" dxfId="2760" priority="3265" operator="equal">
      <formula>"SIM"</formula>
    </cfRule>
  </conditionalFormatting>
  <conditionalFormatting sqref="Z40">
    <cfRule type="cellIs" dxfId="2759" priority="3260" operator="equal">
      <formula>"OPORTUNIDADE"</formula>
    </cfRule>
  </conditionalFormatting>
  <conditionalFormatting sqref="Z40">
    <cfRule type="cellIs" dxfId="2758" priority="3258" operator="equal">
      <formula>"NÃO"</formula>
    </cfRule>
    <cfRule type="cellIs" dxfId="2757" priority="3259" operator="equal">
      <formula>"SIM"</formula>
    </cfRule>
  </conditionalFormatting>
  <conditionalFormatting sqref="Z40">
    <cfRule type="cellIs" dxfId="2756" priority="3257" operator="equal">
      <formula>"OPORTUNIDADE"</formula>
    </cfRule>
  </conditionalFormatting>
  <conditionalFormatting sqref="Z40">
    <cfRule type="cellIs" dxfId="2755" priority="3255" operator="equal">
      <formula>"NÃO"</formula>
    </cfRule>
    <cfRule type="cellIs" dxfId="2754" priority="3256" operator="equal">
      <formula>"SIM"</formula>
    </cfRule>
  </conditionalFormatting>
  <conditionalFormatting sqref="Z40">
    <cfRule type="cellIs" dxfId="2753" priority="3254" operator="equal">
      <formula>"OPORTUNIDADE"</formula>
    </cfRule>
  </conditionalFormatting>
  <conditionalFormatting sqref="Z40">
    <cfRule type="cellIs" dxfId="2752" priority="3252" operator="equal">
      <formula>"NÃO"</formula>
    </cfRule>
    <cfRule type="cellIs" dxfId="2751" priority="3253" operator="equal">
      <formula>"SIM"</formula>
    </cfRule>
  </conditionalFormatting>
  <conditionalFormatting sqref="BP23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750" priority="3249" operator="equal">
      <formula>"OPORTUNIDADE"</formula>
    </cfRule>
  </conditionalFormatting>
  <conditionalFormatting sqref="Z45">
    <cfRule type="cellIs" dxfId="2749" priority="3247" operator="equal">
      <formula>"NÃO"</formula>
    </cfRule>
    <cfRule type="cellIs" dxfId="2748" priority="3248" operator="equal">
      <formula>"SIM"</formula>
    </cfRule>
  </conditionalFormatting>
  <conditionalFormatting sqref="BJ35:BK35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24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44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5377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747" priority="3242" operator="equal">
      <formula>"OPORTUNIDADE"</formula>
    </cfRule>
  </conditionalFormatting>
  <conditionalFormatting sqref="Z47:Z49">
    <cfRule type="cellIs" dxfId="2746" priority="3240" operator="equal">
      <formula>"NÃO"</formula>
    </cfRule>
    <cfRule type="cellIs" dxfId="2745" priority="3241" operator="equal">
      <formula>"SIM"</formula>
    </cfRule>
  </conditionalFormatting>
  <conditionalFormatting sqref="Z47:Z49">
    <cfRule type="cellIs" dxfId="2744" priority="3239" operator="equal">
      <formula>"OPORTUNIDADE"</formula>
    </cfRule>
  </conditionalFormatting>
  <conditionalFormatting sqref="Z47:Z49">
    <cfRule type="cellIs" dxfId="2743" priority="3237" operator="equal">
      <formula>"NÃO"</formula>
    </cfRule>
    <cfRule type="cellIs" dxfId="2742" priority="3238" operator="equal">
      <formula>"SIM"</formula>
    </cfRule>
  </conditionalFormatting>
  <conditionalFormatting sqref="Z47:Z49">
    <cfRule type="cellIs" dxfId="2741" priority="3236" operator="equal">
      <formula>"OPORTUNIDADE"</formula>
    </cfRule>
  </conditionalFormatting>
  <conditionalFormatting sqref="Z47:Z49">
    <cfRule type="cellIs" dxfId="2740" priority="3234" operator="equal">
      <formula>"NÃO"</formula>
    </cfRule>
    <cfRule type="cellIs" dxfId="2739" priority="3235" operator="equal">
      <formula>"SIM"</formula>
    </cfRule>
  </conditionalFormatting>
  <conditionalFormatting sqref="Z47:Z49">
    <cfRule type="cellIs" dxfId="2738" priority="3233" operator="equal">
      <formula>"OPORTUNIDADE"</formula>
    </cfRule>
  </conditionalFormatting>
  <conditionalFormatting sqref="Z47:Z49">
    <cfRule type="cellIs" dxfId="2737" priority="3231" operator="equal">
      <formula>"NÃO"</formula>
    </cfRule>
    <cfRule type="cellIs" dxfId="2736" priority="3232" operator="equal">
      <formula>"SIM"</formula>
    </cfRule>
  </conditionalFormatting>
  <conditionalFormatting sqref="Z49">
    <cfRule type="cellIs" dxfId="2735" priority="3224" operator="equal">
      <formula>"OPORTUNIDADE"</formula>
    </cfRule>
  </conditionalFormatting>
  <conditionalFormatting sqref="Z49">
    <cfRule type="cellIs" dxfId="2734" priority="3222" operator="equal">
      <formula>"NÃO"</formula>
    </cfRule>
    <cfRule type="cellIs" dxfId="2733" priority="3223" operator="equal">
      <formula>"SIM"</formula>
    </cfRule>
  </conditionalFormatting>
  <conditionalFormatting sqref="Z49">
    <cfRule type="cellIs" dxfId="2732" priority="3221" operator="equal">
      <formula>"OPORTUNIDADE"</formula>
    </cfRule>
  </conditionalFormatting>
  <conditionalFormatting sqref="Z49">
    <cfRule type="cellIs" dxfId="2731" priority="3219" operator="equal">
      <formula>"NÃO"</formula>
    </cfRule>
    <cfRule type="cellIs" dxfId="2730" priority="3220" operator="equal">
      <formula>"SIM"</formula>
    </cfRule>
  </conditionalFormatting>
  <conditionalFormatting sqref="Z49">
    <cfRule type="cellIs" dxfId="2729" priority="3218" operator="equal">
      <formula>"OPORTUNIDADE"</formula>
    </cfRule>
  </conditionalFormatting>
  <conditionalFormatting sqref="Z49">
    <cfRule type="cellIs" dxfId="2728" priority="3216" operator="equal">
      <formula>"NÃO"</formula>
    </cfRule>
    <cfRule type="cellIs" dxfId="2727" priority="3217" operator="equal">
      <formula>"SIM"</formula>
    </cfRule>
  </conditionalFormatting>
  <conditionalFormatting sqref="Z49">
    <cfRule type="cellIs" dxfId="2726" priority="3215" operator="equal">
      <formula>"OPORTUNIDADE"</formula>
    </cfRule>
  </conditionalFormatting>
  <conditionalFormatting sqref="Z49">
    <cfRule type="cellIs" dxfId="2725" priority="3213" operator="equal">
      <formula>"NÃO"</formula>
    </cfRule>
    <cfRule type="cellIs" dxfId="2724" priority="3214" operator="equal">
      <formula>"SIM"</formula>
    </cfRule>
  </conditionalFormatting>
  <conditionalFormatting sqref="Z56">
    <cfRule type="cellIs" dxfId="2723" priority="3200" operator="equal">
      <formula>"OPORTUNIDADE"</formula>
    </cfRule>
  </conditionalFormatting>
  <conditionalFormatting sqref="Z56">
    <cfRule type="cellIs" dxfId="2722" priority="3198" operator="equal">
      <formula>"NÃO"</formula>
    </cfRule>
    <cfRule type="cellIs" dxfId="2721" priority="3199" operator="equal">
      <formula>"SIM"</formula>
    </cfRule>
  </conditionalFormatting>
  <conditionalFormatting sqref="Z56">
    <cfRule type="cellIs" dxfId="2720" priority="3197" operator="equal">
      <formula>"OPORTUNIDADE"</formula>
    </cfRule>
  </conditionalFormatting>
  <conditionalFormatting sqref="Z56">
    <cfRule type="cellIs" dxfId="2719" priority="3195" operator="equal">
      <formula>"NÃO"</formula>
    </cfRule>
    <cfRule type="cellIs" dxfId="2718" priority="3196" operator="equal">
      <formula>"SIM"</formula>
    </cfRule>
  </conditionalFormatting>
  <conditionalFormatting sqref="Z56">
    <cfRule type="cellIs" dxfId="2717" priority="3194" operator="equal">
      <formula>"OPORTUNIDADE"</formula>
    </cfRule>
  </conditionalFormatting>
  <conditionalFormatting sqref="Z56">
    <cfRule type="cellIs" dxfId="2716" priority="3192" operator="equal">
      <formula>"NÃO"</formula>
    </cfRule>
    <cfRule type="cellIs" dxfId="2715" priority="3193" operator="equal">
      <formula>"SIM"</formula>
    </cfRule>
  </conditionalFormatting>
  <conditionalFormatting sqref="Z58">
    <cfRule type="cellIs" dxfId="2714" priority="3188" operator="equal">
      <formula>"OPORTUNIDADE"</formula>
    </cfRule>
  </conditionalFormatting>
  <conditionalFormatting sqref="Z58">
    <cfRule type="cellIs" dxfId="2713" priority="3186" operator="equal">
      <formula>"NÃO"</formula>
    </cfRule>
    <cfRule type="cellIs" dxfId="2712" priority="3187" operator="equal">
      <formula>"SIM"</formula>
    </cfRule>
  </conditionalFormatting>
  <conditionalFormatting sqref="Z58">
    <cfRule type="cellIs" dxfId="2711" priority="3185" operator="equal">
      <formula>"OPORTUNIDADE"</formula>
    </cfRule>
  </conditionalFormatting>
  <conditionalFormatting sqref="Z58">
    <cfRule type="cellIs" dxfId="2710" priority="3183" operator="equal">
      <formula>"NÃO"</formula>
    </cfRule>
    <cfRule type="cellIs" dxfId="2709" priority="3184" operator="equal">
      <formula>"SIM"</formula>
    </cfRule>
  </conditionalFormatting>
  <conditionalFormatting sqref="Z57">
    <cfRule type="cellIs" dxfId="2708" priority="3170" operator="equal">
      <formula>"OPORTUNIDADE"</formula>
    </cfRule>
  </conditionalFormatting>
  <conditionalFormatting sqref="Z57">
    <cfRule type="cellIs" dxfId="2707" priority="3168" operator="equal">
      <formula>"NÃO"</formula>
    </cfRule>
    <cfRule type="cellIs" dxfId="2706" priority="3169" operator="equal">
      <formula>"SIM"</formula>
    </cfRule>
  </conditionalFormatting>
  <conditionalFormatting sqref="BP45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705" priority="3165" operator="equal">
      <formula>"OPORTUNIDADE"</formula>
    </cfRule>
  </conditionalFormatting>
  <conditionalFormatting sqref="Y66">
    <cfRule type="cellIs" dxfId="2704" priority="3163" operator="equal">
      <formula>"NÃO"</formula>
    </cfRule>
    <cfRule type="cellIs" dxfId="2703" priority="3164" operator="equal">
      <formula>"SIM"</formula>
    </cfRule>
  </conditionalFormatting>
  <conditionalFormatting sqref="Z66">
    <cfRule type="cellIs" dxfId="2702" priority="3162" operator="equal">
      <formula>"OPORTUNIDADE"</formula>
    </cfRule>
  </conditionalFormatting>
  <conditionalFormatting sqref="Z66">
    <cfRule type="cellIs" dxfId="2701" priority="3160" operator="equal">
      <formula>"NÃO"</formula>
    </cfRule>
    <cfRule type="cellIs" dxfId="2700" priority="3161" operator="equal">
      <formula>"SIM"</formula>
    </cfRule>
  </conditionalFormatting>
  <conditionalFormatting sqref="Z51">
    <cfRule type="cellIs" dxfId="2699" priority="3159" operator="equal">
      <formula>"OPORTUNIDADE"</formula>
    </cfRule>
  </conditionalFormatting>
  <conditionalFormatting sqref="Z51">
    <cfRule type="cellIs" dxfId="2698" priority="3157" operator="equal">
      <formula>"NÃO"</formula>
    </cfRule>
    <cfRule type="cellIs" dxfId="2697" priority="3158" operator="equal">
      <formula>"SIM"</formula>
    </cfRule>
  </conditionalFormatting>
  <conditionalFormatting sqref="Z51">
    <cfRule type="cellIs" dxfId="2696" priority="3156" operator="equal">
      <formula>"OPORTUNIDADE"</formula>
    </cfRule>
  </conditionalFormatting>
  <conditionalFormatting sqref="Z51">
    <cfRule type="cellIs" dxfId="2695" priority="3154" operator="equal">
      <formula>"NÃO"</formula>
    </cfRule>
    <cfRule type="cellIs" dxfId="2694" priority="3155" operator="equal">
      <formula>"SIM"</formula>
    </cfRule>
  </conditionalFormatting>
  <conditionalFormatting sqref="Z51">
    <cfRule type="cellIs" dxfId="2693" priority="3144" operator="equal">
      <formula>"OPORTUNIDADE"</formula>
    </cfRule>
  </conditionalFormatting>
  <conditionalFormatting sqref="Z51">
    <cfRule type="cellIs" dxfId="2692" priority="3142" operator="equal">
      <formula>"NÃO"</formula>
    </cfRule>
    <cfRule type="cellIs" dxfId="2691" priority="3143" operator="equal">
      <formula>"SIM"</formula>
    </cfRule>
  </conditionalFormatting>
  <conditionalFormatting sqref="Z50">
    <cfRule type="cellIs" dxfId="2690" priority="3141" operator="equal">
      <formula>"OPORTUNIDADE"</formula>
    </cfRule>
  </conditionalFormatting>
  <conditionalFormatting sqref="Z50">
    <cfRule type="cellIs" dxfId="2689" priority="3139" operator="equal">
      <formula>"NÃO"</formula>
    </cfRule>
    <cfRule type="cellIs" dxfId="2688" priority="3140" operator="equal">
      <formula>"SIM"</formula>
    </cfRule>
  </conditionalFormatting>
  <conditionalFormatting sqref="Z60">
    <cfRule type="cellIs" dxfId="2687" priority="3126" operator="equal">
      <formula>"OPORTUNIDADE"</formula>
    </cfRule>
  </conditionalFormatting>
  <conditionalFormatting sqref="Z60">
    <cfRule type="cellIs" dxfId="2686" priority="3124" operator="equal">
      <formula>"NÃO"</formula>
    </cfRule>
    <cfRule type="cellIs" dxfId="2685" priority="3125" operator="equal">
      <formula>"SIM"</formula>
    </cfRule>
  </conditionalFormatting>
  <conditionalFormatting sqref="Z60">
    <cfRule type="cellIs" dxfId="2684" priority="3123" operator="equal">
      <formula>"OPORTUNIDADE"</formula>
    </cfRule>
  </conditionalFormatting>
  <conditionalFormatting sqref="Z60">
    <cfRule type="cellIs" dxfId="2683" priority="3121" operator="equal">
      <formula>"NÃO"</formula>
    </cfRule>
    <cfRule type="cellIs" dxfId="2682" priority="3122" operator="equal">
      <formula>"SIM"</formula>
    </cfRule>
  </conditionalFormatting>
  <conditionalFormatting sqref="Z60">
    <cfRule type="cellIs" dxfId="2681" priority="3120" operator="equal">
      <formula>"OPORTUNIDADE"</formula>
    </cfRule>
  </conditionalFormatting>
  <conditionalFormatting sqref="Z60">
    <cfRule type="cellIs" dxfId="2680" priority="3118" operator="equal">
      <formula>"NÃO"</formula>
    </cfRule>
    <cfRule type="cellIs" dxfId="2679" priority="3119" operator="equal">
      <formula>"SIM"</formula>
    </cfRule>
  </conditionalFormatting>
  <conditionalFormatting sqref="Y64">
    <cfRule type="cellIs" dxfId="2678" priority="3114" operator="equal">
      <formula>"OPORTUNIDADE"</formula>
    </cfRule>
  </conditionalFormatting>
  <conditionalFormatting sqref="Y64">
    <cfRule type="cellIs" dxfId="2677" priority="3112" operator="equal">
      <formula>"NÃO"</formula>
    </cfRule>
    <cfRule type="cellIs" dxfId="2676" priority="3113" operator="equal">
      <formula>"SIM"</formula>
    </cfRule>
  </conditionalFormatting>
  <conditionalFormatting sqref="Z64">
    <cfRule type="cellIs" dxfId="2675" priority="3111" operator="equal">
      <formula>"OPORTUNIDADE"</formula>
    </cfRule>
  </conditionalFormatting>
  <conditionalFormatting sqref="Z64">
    <cfRule type="cellIs" dxfId="2674" priority="3109" operator="equal">
      <formula>"NÃO"</formula>
    </cfRule>
    <cfRule type="cellIs" dxfId="2673" priority="3110" operator="equal">
      <formula>"SIM"</formula>
    </cfRule>
  </conditionalFormatting>
  <conditionalFormatting sqref="Y65">
    <cfRule type="cellIs" dxfId="2672" priority="3084" operator="equal">
      <formula>"OPORTUNIDADE"</formula>
    </cfRule>
  </conditionalFormatting>
  <conditionalFormatting sqref="Y65">
    <cfRule type="cellIs" dxfId="2671" priority="3082" operator="equal">
      <formula>"NÃO"</formula>
    </cfRule>
    <cfRule type="cellIs" dxfId="2670" priority="3083" operator="equal">
      <formula>"SIM"</formula>
    </cfRule>
  </conditionalFormatting>
  <conditionalFormatting sqref="Z65">
    <cfRule type="cellIs" dxfId="2669" priority="3081" operator="equal">
      <formula>"OPORTUNIDADE"</formula>
    </cfRule>
  </conditionalFormatting>
  <conditionalFormatting sqref="Z65">
    <cfRule type="cellIs" dxfId="2668" priority="3079" operator="equal">
      <formula>"NÃO"</formula>
    </cfRule>
    <cfRule type="cellIs" dxfId="2667" priority="3080" operator="equal">
      <formula>"SIM"</formula>
    </cfRule>
  </conditionalFormatting>
  <conditionalFormatting sqref="Z65">
    <cfRule type="cellIs" dxfId="2666" priority="3078" operator="equal">
      <formula>"OPORTUNIDADE"</formula>
    </cfRule>
  </conditionalFormatting>
  <conditionalFormatting sqref="Z65">
    <cfRule type="cellIs" dxfId="2665" priority="3076" operator="equal">
      <formula>"NÃO"</formula>
    </cfRule>
    <cfRule type="cellIs" dxfId="2664" priority="3077" operator="equal">
      <formula>"SIM"</formula>
    </cfRule>
  </conditionalFormatting>
  <conditionalFormatting sqref="Z65">
    <cfRule type="cellIs" dxfId="2663" priority="3075" operator="equal">
      <formula>"OPORTUNIDADE"</formula>
    </cfRule>
  </conditionalFormatting>
  <conditionalFormatting sqref="Z65">
    <cfRule type="cellIs" dxfId="2662" priority="3073" operator="equal">
      <formula>"NÃO"</formula>
    </cfRule>
    <cfRule type="cellIs" dxfId="2661" priority="3074" operator="equal">
      <formula>"SIM"</formula>
    </cfRule>
  </conditionalFormatting>
  <conditionalFormatting sqref="Y73:Y75">
    <cfRule type="cellIs" dxfId="2660" priority="3072" operator="equal">
      <formula>"OPORTUNIDADE"</formula>
    </cfRule>
  </conditionalFormatting>
  <conditionalFormatting sqref="Y73:Y75">
    <cfRule type="cellIs" dxfId="2659" priority="3070" operator="equal">
      <formula>"NÃO"</formula>
    </cfRule>
    <cfRule type="cellIs" dxfId="2658" priority="3071" operator="equal">
      <formula>"SIM"</formula>
    </cfRule>
  </conditionalFormatting>
  <conditionalFormatting sqref="Z73:Z74">
    <cfRule type="cellIs" dxfId="2657" priority="3069" operator="equal">
      <formula>"OPORTUNIDADE"</formula>
    </cfRule>
  </conditionalFormatting>
  <conditionalFormatting sqref="Z73:Z74">
    <cfRule type="cellIs" dxfId="2656" priority="3067" operator="equal">
      <formula>"NÃO"</formula>
    </cfRule>
    <cfRule type="cellIs" dxfId="2655" priority="3068" operator="equal">
      <formula>"SIM"</formula>
    </cfRule>
  </conditionalFormatting>
  <conditionalFormatting sqref="Z72">
    <cfRule type="cellIs" dxfId="2654" priority="3066" operator="equal">
      <formula>"OPORTUNIDADE"</formula>
    </cfRule>
  </conditionalFormatting>
  <conditionalFormatting sqref="Z72">
    <cfRule type="cellIs" dxfId="2653" priority="3064" operator="equal">
      <formula>"NÃO"</formula>
    </cfRule>
    <cfRule type="cellIs" dxfId="2652" priority="3065" operator="equal">
      <formula>"SIM"</formula>
    </cfRule>
  </conditionalFormatting>
  <conditionalFormatting sqref="Z72">
    <cfRule type="cellIs" dxfId="2651" priority="3063" operator="equal">
      <formula>"OPORTUNIDADE"</formula>
    </cfRule>
  </conditionalFormatting>
  <conditionalFormatting sqref="Z72">
    <cfRule type="cellIs" dxfId="2650" priority="3061" operator="equal">
      <formula>"NÃO"</formula>
    </cfRule>
    <cfRule type="cellIs" dxfId="2649" priority="3062" operator="equal">
      <formula>"SIM"</formula>
    </cfRule>
  </conditionalFormatting>
  <conditionalFormatting sqref="Z72">
    <cfRule type="cellIs" dxfId="2648" priority="3060" operator="equal">
      <formula>"OPORTUNIDADE"</formula>
    </cfRule>
  </conditionalFormatting>
  <conditionalFormatting sqref="Z72">
    <cfRule type="cellIs" dxfId="2647" priority="3058" operator="equal">
      <formula>"NÃO"</formula>
    </cfRule>
    <cfRule type="cellIs" dxfId="2646" priority="3059" operator="equal">
      <formula>"SIM"</formula>
    </cfRule>
  </conditionalFormatting>
  <conditionalFormatting sqref="Y72:Y73">
    <cfRule type="cellIs" dxfId="2645" priority="3057" operator="equal">
      <formula>"OPORTUNIDADE"</formula>
    </cfRule>
  </conditionalFormatting>
  <conditionalFormatting sqref="Y72:Y73">
    <cfRule type="cellIs" dxfId="2644" priority="3055" operator="equal">
      <formula>"NÃO"</formula>
    </cfRule>
    <cfRule type="cellIs" dxfId="2643" priority="3056" operator="equal">
      <formula>"SIM"</formula>
    </cfRule>
  </conditionalFormatting>
  <conditionalFormatting sqref="BK38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642" priority="3053" operator="equal">
      <formula>"OPORTUNIDADE"</formula>
    </cfRule>
  </conditionalFormatting>
  <conditionalFormatting sqref="Z72:Z73">
    <cfRule type="cellIs" dxfId="2641" priority="3051" operator="equal">
      <formula>"NÃO"</formula>
    </cfRule>
    <cfRule type="cellIs" dxfId="2640" priority="3052" operator="equal">
      <formula>"SIM"</formula>
    </cfRule>
  </conditionalFormatting>
  <conditionalFormatting sqref="Y71">
    <cfRule type="cellIs" dxfId="2639" priority="3050" operator="equal">
      <formula>"OPORTUNIDADE"</formula>
    </cfRule>
  </conditionalFormatting>
  <conditionalFormatting sqref="Y71">
    <cfRule type="cellIs" dxfId="2638" priority="3048" operator="equal">
      <formula>"NÃO"</formula>
    </cfRule>
    <cfRule type="cellIs" dxfId="2637" priority="3049" operator="equal">
      <formula>"SIM"</formula>
    </cfRule>
  </conditionalFormatting>
  <conditionalFormatting sqref="Z71">
    <cfRule type="cellIs" dxfId="2636" priority="3047" operator="equal">
      <formula>"OPORTUNIDADE"</formula>
    </cfRule>
  </conditionalFormatting>
  <conditionalFormatting sqref="Z71">
    <cfRule type="cellIs" dxfId="2635" priority="3045" operator="equal">
      <formula>"NÃO"</formula>
    </cfRule>
    <cfRule type="cellIs" dxfId="2634" priority="3046" operator="equal">
      <formula>"SIM"</formula>
    </cfRule>
  </conditionalFormatting>
  <conditionalFormatting sqref="Z71">
    <cfRule type="cellIs" dxfId="2633" priority="3044" operator="equal">
      <formula>"OPORTUNIDADE"</formula>
    </cfRule>
  </conditionalFormatting>
  <conditionalFormatting sqref="Z71">
    <cfRule type="cellIs" dxfId="2632" priority="3042" operator="equal">
      <formula>"NÃO"</formula>
    </cfRule>
    <cfRule type="cellIs" dxfId="2631" priority="3043" operator="equal">
      <formula>"SIM"</formula>
    </cfRule>
  </conditionalFormatting>
  <conditionalFormatting sqref="Z71">
    <cfRule type="cellIs" dxfId="2630" priority="3041" operator="equal">
      <formula>"OPORTUNIDADE"</formula>
    </cfRule>
  </conditionalFormatting>
  <conditionalFormatting sqref="Z71">
    <cfRule type="cellIs" dxfId="2629" priority="3039" operator="equal">
      <formula>"NÃO"</formula>
    </cfRule>
    <cfRule type="cellIs" dxfId="2628" priority="3040" operator="equal">
      <formula>"SIM"</formula>
    </cfRule>
  </conditionalFormatting>
  <conditionalFormatting sqref="Z75">
    <cfRule type="cellIs" dxfId="2627" priority="3032" operator="equal">
      <formula>"OPORTUNIDADE"</formula>
    </cfRule>
  </conditionalFormatting>
  <conditionalFormatting sqref="Z75">
    <cfRule type="cellIs" dxfId="2626" priority="3030" operator="equal">
      <formula>"NÃO"</formula>
    </cfRule>
    <cfRule type="cellIs" dxfId="2625" priority="3031" operator="equal">
      <formula>"SIM"</formula>
    </cfRule>
  </conditionalFormatting>
  <conditionalFormatting sqref="Y75">
    <cfRule type="cellIs" dxfId="2624" priority="3029" operator="equal">
      <formula>"OPORTUNIDADE"</formula>
    </cfRule>
  </conditionalFormatting>
  <conditionalFormatting sqref="Y75">
    <cfRule type="cellIs" dxfId="2623" priority="3027" operator="equal">
      <formula>"NÃO"</formula>
    </cfRule>
    <cfRule type="cellIs" dxfId="2622" priority="3028" operator="equal">
      <formula>"SIM"</formula>
    </cfRule>
  </conditionalFormatting>
  <conditionalFormatting sqref="BK33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621" priority="3025" operator="equal">
      <formula>"OPORTUNIDADE"</formula>
    </cfRule>
  </conditionalFormatting>
  <conditionalFormatting sqref="Y68:Y69">
    <cfRule type="cellIs" dxfId="2620" priority="3023" operator="equal">
      <formula>"NÃO"</formula>
    </cfRule>
    <cfRule type="cellIs" dxfId="2619" priority="3024" operator="equal">
      <formula>"SIM"</formula>
    </cfRule>
  </conditionalFormatting>
  <conditionalFormatting sqref="Z68">
    <cfRule type="cellIs" dxfId="2618" priority="3022" operator="equal">
      <formula>"OPORTUNIDADE"</formula>
    </cfRule>
  </conditionalFormatting>
  <conditionalFormatting sqref="Z68">
    <cfRule type="cellIs" dxfId="2617" priority="3020" operator="equal">
      <formula>"NÃO"</formula>
    </cfRule>
    <cfRule type="cellIs" dxfId="2616" priority="3021" operator="equal">
      <formula>"SIM"</formula>
    </cfRule>
  </conditionalFormatting>
  <conditionalFormatting sqref="Z68">
    <cfRule type="cellIs" dxfId="2615" priority="3019" operator="equal">
      <formula>"OPORTUNIDADE"</formula>
    </cfRule>
  </conditionalFormatting>
  <conditionalFormatting sqref="Z68">
    <cfRule type="cellIs" dxfId="2614" priority="3017" operator="equal">
      <formula>"NÃO"</formula>
    </cfRule>
    <cfRule type="cellIs" dxfId="2613" priority="3018" operator="equal">
      <formula>"SIM"</formula>
    </cfRule>
  </conditionalFormatting>
  <conditionalFormatting sqref="Z68">
    <cfRule type="cellIs" dxfId="2612" priority="3016" operator="equal">
      <formula>"OPORTUNIDADE"</formula>
    </cfRule>
  </conditionalFormatting>
  <conditionalFormatting sqref="Z68">
    <cfRule type="cellIs" dxfId="2611" priority="3014" operator="equal">
      <formula>"NÃO"</formula>
    </cfRule>
    <cfRule type="cellIs" dxfId="2610" priority="3015" operator="equal">
      <formula>"SIM"</formula>
    </cfRule>
  </conditionalFormatting>
  <conditionalFormatting sqref="Z68">
    <cfRule type="cellIs" dxfId="2609" priority="3013" operator="equal">
      <formula>"OPORTUNIDADE"</formula>
    </cfRule>
  </conditionalFormatting>
  <conditionalFormatting sqref="Z68">
    <cfRule type="cellIs" dxfId="2608" priority="3011" operator="equal">
      <formula>"NÃO"</formula>
    </cfRule>
    <cfRule type="cellIs" dxfId="2607" priority="3012" operator="equal">
      <formula>"SIM"</formula>
    </cfRule>
  </conditionalFormatting>
  <conditionalFormatting sqref="Z68">
    <cfRule type="cellIs" dxfId="2606" priority="3010" operator="equal">
      <formula>"OPORTUNIDADE"</formula>
    </cfRule>
  </conditionalFormatting>
  <conditionalFormatting sqref="Z68">
    <cfRule type="cellIs" dxfId="2605" priority="3008" operator="equal">
      <formula>"NÃO"</formula>
    </cfRule>
    <cfRule type="cellIs" dxfId="2604" priority="3009" operator="equal">
      <formula>"SIM"</formula>
    </cfRule>
  </conditionalFormatting>
  <conditionalFormatting sqref="Z68">
    <cfRule type="cellIs" dxfId="2603" priority="3007" operator="equal">
      <formula>"OPORTUNIDADE"</formula>
    </cfRule>
  </conditionalFormatting>
  <conditionalFormatting sqref="Z68">
    <cfRule type="cellIs" dxfId="2602" priority="3005" operator="equal">
      <formula>"NÃO"</formula>
    </cfRule>
    <cfRule type="cellIs" dxfId="2601" priority="3006" operator="equal">
      <formula>"SIM"</formula>
    </cfRule>
  </conditionalFormatting>
  <conditionalFormatting sqref="Z68">
    <cfRule type="cellIs" dxfId="2600" priority="3004" operator="equal">
      <formula>"OPORTUNIDADE"</formula>
    </cfRule>
  </conditionalFormatting>
  <conditionalFormatting sqref="Z68">
    <cfRule type="cellIs" dxfId="2599" priority="3002" operator="equal">
      <formula>"NÃO"</formula>
    </cfRule>
    <cfRule type="cellIs" dxfId="2598" priority="3003" operator="equal">
      <formula>"SIM"</formula>
    </cfRule>
  </conditionalFormatting>
  <conditionalFormatting sqref="Z68">
    <cfRule type="cellIs" dxfId="2597" priority="3001" operator="equal">
      <formula>"OPORTUNIDADE"</formula>
    </cfRule>
  </conditionalFormatting>
  <conditionalFormatting sqref="Z68">
    <cfRule type="cellIs" dxfId="2596" priority="2999" operator="equal">
      <formula>"NÃO"</formula>
    </cfRule>
    <cfRule type="cellIs" dxfId="2595" priority="3000" operator="equal">
      <formula>"SIM"</formula>
    </cfRule>
  </conditionalFormatting>
  <conditionalFormatting sqref="Y67:Y69">
    <cfRule type="cellIs" dxfId="2594" priority="2998" operator="equal">
      <formula>"OPORTUNIDADE"</formula>
    </cfRule>
  </conditionalFormatting>
  <conditionalFormatting sqref="Y67:Y69">
    <cfRule type="cellIs" dxfId="2593" priority="2996" operator="equal">
      <formula>"NÃO"</formula>
    </cfRule>
    <cfRule type="cellIs" dxfId="2592" priority="2997" operator="equal">
      <formula>"SIM"</formula>
    </cfRule>
  </conditionalFormatting>
  <conditionalFormatting sqref="Z67:Z68">
    <cfRule type="cellIs" dxfId="2591" priority="2995" operator="equal">
      <formula>"OPORTUNIDADE"</formula>
    </cfRule>
  </conditionalFormatting>
  <conditionalFormatting sqref="Z67:Z68">
    <cfRule type="cellIs" dxfId="2590" priority="2993" operator="equal">
      <formula>"NÃO"</formula>
    </cfRule>
    <cfRule type="cellIs" dxfId="2589" priority="2994" operator="equal">
      <formula>"SIM"</formula>
    </cfRule>
  </conditionalFormatting>
  <conditionalFormatting sqref="Z69">
    <cfRule type="cellIs" dxfId="2588" priority="2992" operator="equal">
      <formula>"OPORTUNIDADE"</formula>
    </cfRule>
  </conditionalFormatting>
  <conditionalFormatting sqref="Z69">
    <cfRule type="cellIs" dxfId="2587" priority="2990" operator="equal">
      <formula>"NÃO"</formula>
    </cfRule>
    <cfRule type="cellIs" dxfId="2586" priority="2991" operator="equal">
      <formula>"SIM"</formula>
    </cfRule>
  </conditionalFormatting>
  <conditionalFormatting sqref="Z69">
    <cfRule type="cellIs" dxfId="2585" priority="2989" operator="equal">
      <formula>"OPORTUNIDADE"</formula>
    </cfRule>
  </conditionalFormatting>
  <conditionalFormatting sqref="Z69">
    <cfRule type="cellIs" dxfId="2584" priority="2987" operator="equal">
      <formula>"NÃO"</formula>
    </cfRule>
    <cfRule type="cellIs" dxfId="2583" priority="2988" operator="equal">
      <formula>"SIM"</formula>
    </cfRule>
  </conditionalFormatting>
  <conditionalFormatting sqref="Z69">
    <cfRule type="cellIs" dxfId="2582" priority="2986" operator="equal">
      <formula>"OPORTUNIDADE"</formula>
    </cfRule>
  </conditionalFormatting>
  <conditionalFormatting sqref="Z69">
    <cfRule type="cellIs" dxfId="2581" priority="2984" operator="equal">
      <formula>"NÃO"</formula>
    </cfRule>
    <cfRule type="cellIs" dxfId="2580" priority="2985" operator="equal">
      <formula>"SIM"</formula>
    </cfRule>
  </conditionalFormatting>
  <conditionalFormatting sqref="Z69">
    <cfRule type="cellIs" dxfId="2579" priority="2983" operator="equal">
      <formula>"OPORTUNIDADE"</formula>
    </cfRule>
  </conditionalFormatting>
  <conditionalFormatting sqref="Z69">
    <cfRule type="cellIs" dxfId="2578" priority="2981" operator="equal">
      <formula>"NÃO"</formula>
    </cfRule>
    <cfRule type="cellIs" dxfId="2577" priority="2982" operator="equal">
      <formula>"SIM"</formula>
    </cfRule>
  </conditionalFormatting>
  <conditionalFormatting sqref="BK37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6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6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6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96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95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576" priority="2955" operator="equal">
      <formula>"OPORTUNIDADE"</formula>
    </cfRule>
  </conditionalFormatting>
  <conditionalFormatting sqref="Z91:Z92">
    <cfRule type="cellIs" dxfId="2575" priority="2953" operator="equal">
      <formula>"NÃO"</formula>
    </cfRule>
    <cfRule type="cellIs" dxfId="2574" priority="2954" operator="equal">
      <formula>"SIM"</formula>
    </cfRule>
  </conditionalFormatting>
  <conditionalFormatting sqref="Y91:Y100">
    <cfRule type="cellIs" dxfId="2573" priority="2952" operator="equal">
      <formula>"OPORTUNIDADE"</formula>
    </cfRule>
  </conditionalFormatting>
  <conditionalFormatting sqref="Y91:Y100">
    <cfRule type="cellIs" dxfId="2572" priority="2950" operator="equal">
      <formula>"NÃO"</formula>
    </cfRule>
    <cfRule type="cellIs" dxfId="2571" priority="2951" operator="equal">
      <formula>"SIM"</formula>
    </cfRule>
  </conditionalFormatting>
  <conditionalFormatting sqref="BK81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570" priority="2946" operator="equal">
      <formula>"OPORTUNIDADE"</formula>
    </cfRule>
  </conditionalFormatting>
  <conditionalFormatting sqref="Z96">
    <cfRule type="cellIs" dxfId="2569" priority="2944" operator="equal">
      <formula>"NÃO"</formula>
    </cfRule>
    <cfRule type="cellIs" dxfId="2568" priority="2945" operator="equal">
      <formula>"SIM"</formula>
    </cfRule>
  </conditionalFormatting>
  <conditionalFormatting sqref="BP84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931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928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92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2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2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2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9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567" priority="2910" operator="equal">
      <formula>"OPORTUNIDADE"</formula>
    </cfRule>
  </conditionalFormatting>
  <conditionalFormatting sqref="Y104:Y112">
    <cfRule type="cellIs" dxfId="2566" priority="2908" operator="equal">
      <formula>"NÃO"</formula>
    </cfRule>
    <cfRule type="cellIs" dxfId="2565" priority="2909" operator="equal">
      <formula>"SIM"</formula>
    </cfRule>
  </conditionalFormatting>
  <conditionalFormatting sqref="Z109">
    <cfRule type="cellIs" dxfId="2564" priority="2904" operator="equal">
      <formula>"OPORTUNIDADE"</formula>
    </cfRule>
  </conditionalFormatting>
  <conditionalFormatting sqref="Z109">
    <cfRule type="cellIs" dxfId="2563" priority="2902" operator="equal">
      <formula>"NÃO"</formula>
    </cfRule>
    <cfRule type="cellIs" dxfId="2562" priority="2903" operator="equal">
      <formula>"SIM"</formula>
    </cfRule>
  </conditionalFormatting>
  <conditionalFormatting sqref="Z109">
    <cfRule type="cellIs" dxfId="2561" priority="2901" operator="equal">
      <formula>"OPORTUNIDADE"</formula>
    </cfRule>
  </conditionalFormatting>
  <conditionalFormatting sqref="Z109">
    <cfRule type="cellIs" dxfId="2560" priority="2899" operator="equal">
      <formula>"NÃO"</formula>
    </cfRule>
    <cfRule type="cellIs" dxfId="2559" priority="2900" operator="equal">
      <formula>"SIM"</formula>
    </cfRule>
  </conditionalFormatting>
  <conditionalFormatting sqref="Z109">
    <cfRule type="cellIs" dxfId="2558" priority="2898" operator="equal">
      <formula>"OPORTUNIDADE"</formula>
    </cfRule>
  </conditionalFormatting>
  <conditionalFormatting sqref="Z109">
    <cfRule type="cellIs" dxfId="2557" priority="2896" operator="equal">
      <formula>"NÃO"</formula>
    </cfRule>
    <cfRule type="cellIs" dxfId="2556" priority="2897" operator="equal">
      <formula>"SIM"</formula>
    </cfRule>
  </conditionalFormatting>
  <conditionalFormatting sqref="Z109">
    <cfRule type="cellIs" dxfId="2555" priority="2892" operator="equal">
      <formula>"OPORTUNIDADE"</formula>
    </cfRule>
  </conditionalFormatting>
  <conditionalFormatting sqref="Z109">
    <cfRule type="cellIs" dxfId="2554" priority="2890" operator="equal">
      <formula>"NÃO"</formula>
    </cfRule>
    <cfRule type="cellIs" dxfId="2553" priority="2891" operator="equal">
      <formula>"SIM"</formula>
    </cfRule>
  </conditionalFormatting>
  <conditionalFormatting sqref="Z107:Z108">
    <cfRule type="cellIs" dxfId="2552" priority="2883" operator="equal">
      <formula>"OPORTUNIDADE"</formula>
    </cfRule>
  </conditionalFormatting>
  <conditionalFormatting sqref="Z107:Z108">
    <cfRule type="cellIs" dxfId="2551" priority="2881" operator="equal">
      <formula>"NÃO"</formula>
    </cfRule>
    <cfRule type="cellIs" dxfId="2550" priority="2882" operator="equal">
      <formula>"SIM"</formula>
    </cfRule>
  </conditionalFormatting>
  <conditionalFormatting sqref="BP96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549" priority="2870" operator="equal">
      <formula>"OPORTUNIDADE"</formula>
    </cfRule>
  </conditionalFormatting>
  <conditionalFormatting sqref="Z108">
    <cfRule type="cellIs" dxfId="2548" priority="2868" operator="equal">
      <formula>"NÃO"</formula>
    </cfRule>
    <cfRule type="cellIs" dxfId="2547" priority="2869" operator="equal">
      <formula>"SIM"</formula>
    </cfRule>
  </conditionalFormatting>
  <conditionalFormatting sqref="Z111">
    <cfRule type="cellIs" dxfId="2546" priority="2864" operator="equal">
      <formula>"OPORTUNIDADE"</formula>
    </cfRule>
  </conditionalFormatting>
  <conditionalFormatting sqref="Z111">
    <cfRule type="cellIs" dxfId="2545" priority="2862" operator="equal">
      <formula>"NÃO"</formula>
    </cfRule>
    <cfRule type="cellIs" dxfId="2544" priority="2863" operator="equal">
      <formula>"SIM"</formula>
    </cfRule>
  </conditionalFormatting>
  <conditionalFormatting sqref="Z104">
    <cfRule type="cellIs" dxfId="2543" priority="2858" operator="equal">
      <formula>"OPORTUNIDADE"</formula>
    </cfRule>
  </conditionalFormatting>
  <conditionalFormatting sqref="Z104">
    <cfRule type="cellIs" dxfId="2542" priority="2856" operator="equal">
      <formula>"NÃO"</formula>
    </cfRule>
    <cfRule type="cellIs" dxfId="2541" priority="2857" operator="equal">
      <formula>"SIM"</formula>
    </cfRule>
  </conditionalFormatting>
  <conditionalFormatting sqref="Y104:Y112">
    <cfRule type="cellIs" dxfId="2540" priority="2855" operator="equal">
      <formula>"OPORTUNIDADE"</formula>
    </cfRule>
  </conditionalFormatting>
  <conditionalFormatting sqref="Y104:Y112">
    <cfRule type="cellIs" dxfId="2539" priority="2853" operator="equal">
      <formula>"NÃO"</formula>
    </cfRule>
    <cfRule type="cellIs" dxfId="2538" priority="2854" operator="equal">
      <formula>"SIM"</formula>
    </cfRule>
  </conditionalFormatting>
  <conditionalFormatting sqref="Z107">
    <cfRule type="cellIs" dxfId="2537" priority="2852" operator="equal">
      <formula>"OPORTUNIDADE"</formula>
    </cfRule>
  </conditionalFormatting>
  <conditionalFormatting sqref="Z107">
    <cfRule type="cellIs" dxfId="2536" priority="2850" operator="equal">
      <formula>"NÃO"</formula>
    </cfRule>
    <cfRule type="cellIs" dxfId="2535" priority="2851" operator="equal">
      <formula>"SIM"</formula>
    </cfRule>
  </conditionalFormatting>
  <conditionalFormatting sqref="Z106">
    <cfRule type="cellIs" dxfId="2534" priority="2849" operator="equal">
      <formula>"OPORTUNIDADE"</formula>
    </cfRule>
  </conditionalFormatting>
  <conditionalFormatting sqref="Z106">
    <cfRule type="cellIs" dxfId="2533" priority="2847" operator="equal">
      <formula>"NÃO"</formula>
    </cfRule>
    <cfRule type="cellIs" dxfId="2532" priority="2848" operator="equal">
      <formula>"SIM"</formula>
    </cfRule>
  </conditionalFormatting>
  <conditionalFormatting sqref="Y106">
    <cfRule type="cellIs" dxfId="2531" priority="2846" operator="equal">
      <formula>"OPORTUNIDADE"</formula>
    </cfRule>
  </conditionalFormatting>
  <conditionalFormatting sqref="Y106">
    <cfRule type="cellIs" dxfId="2530" priority="2844" operator="equal">
      <formula>"NÃO"</formula>
    </cfRule>
    <cfRule type="cellIs" dxfId="2529" priority="2845" operator="equal">
      <formula>"SIM"</formula>
    </cfRule>
  </conditionalFormatting>
  <conditionalFormatting sqref="BP92">
    <cfRule type="iconSet" priority="2842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528" priority="2841" operator="equal">
      <formula>"OPORTUNIDADE"</formula>
    </cfRule>
  </conditionalFormatting>
  <conditionalFormatting sqref="Y106">
    <cfRule type="cellIs" dxfId="2527" priority="2839" operator="equal">
      <formula>"NÃO"</formula>
    </cfRule>
    <cfRule type="cellIs" dxfId="2526" priority="2840" operator="equal">
      <formula>"SIM"</formula>
    </cfRule>
  </conditionalFormatting>
  <conditionalFormatting sqref="BJ105:BK105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83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33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4:BK310 BK230:BK232">
    <cfRule type="iconSet" priority="537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31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525" priority="2827" operator="equal">
      <formula>"OPORTUNIDADE"</formula>
    </cfRule>
  </conditionalFormatting>
  <conditionalFormatting sqref="Y113:Y126">
    <cfRule type="cellIs" dxfId="2524" priority="2825" operator="equal">
      <formula>"NÃO"</formula>
    </cfRule>
    <cfRule type="cellIs" dxfId="2523" priority="2826" operator="equal">
      <formula>"SIM"</formula>
    </cfRule>
  </conditionalFormatting>
  <conditionalFormatting sqref="Y118:Y126">
    <cfRule type="cellIs" dxfId="2522" priority="2824" operator="equal">
      <formula>"OPORTUNIDADE"</formula>
    </cfRule>
  </conditionalFormatting>
  <conditionalFormatting sqref="Y118:Y126">
    <cfRule type="cellIs" dxfId="2521" priority="2822" operator="equal">
      <formula>"NÃO"</formula>
    </cfRule>
    <cfRule type="cellIs" dxfId="2520" priority="2823" operator="equal">
      <formula>"SIM"</formula>
    </cfRule>
  </conditionalFormatting>
  <conditionalFormatting sqref="Y118:Y126">
    <cfRule type="cellIs" dxfId="2519" priority="2818" operator="equal">
      <formula>"OPORTUNIDADE"</formula>
    </cfRule>
  </conditionalFormatting>
  <conditionalFormatting sqref="Y118:Y126">
    <cfRule type="cellIs" dxfId="2518" priority="2816" operator="equal">
      <formula>"NÃO"</formula>
    </cfRule>
    <cfRule type="cellIs" dxfId="2517" priority="2817" operator="equal">
      <formula>"SIM"</formula>
    </cfRule>
  </conditionalFormatting>
  <conditionalFormatting sqref="Y118:Y126">
    <cfRule type="cellIs" dxfId="2516" priority="2815" operator="equal">
      <formula>"OPORTUNIDADE"</formula>
    </cfRule>
  </conditionalFormatting>
  <conditionalFormatting sqref="Y118:Y126">
    <cfRule type="cellIs" dxfId="2515" priority="2813" operator="equal">
      <formula>"NÃO"</formula>
    </cfRule>
    <cfRule type="cellIs" dxfId="2514" priority="2814" operator="equal">
      <formula>"SIM"</formula>
    </cfRule>
  </conditionalFormatting>
  <conditionalFormatting sqref="Z118:Z121">
    <cfRule type="cellIs" dxfId="2513" priority="2812" operator="equal">
      <formula>"OPORTUNIDADE"</formula>
    </cfRule>
  </conditionalFormatting>
  <conditionalFormatting sqref="Z118:Z121">
    <cfRule type="cellIs" dxfId="2512" priority="2810" operator="equal">
      <formula>"NÃO"</formula>
    </cfRule>
    <cfRule type="cellIs" dxfId="2511" priority="2811" operator="equal">
      <formula>"SIM"</formula>
    </cfRule>
  </conditionalFormatting>
  <conditionalFormatting sqref="Z119:Z121">
    <cfRule type="cellIs" dxfId="2510" priority="2809" operator="equal">
      <formula>"OPORTUNIDADE"</formula>
    </cfRule>
  </conditionalFormatting>
  <conditionalFormatting sqref="Z119:Z121">
    <cfRule type="cellIs" dxfId="2509" priority="2807" operator="equal">
      <formula>"NÃO"</formula>
    </cfRule>
    <cfRule type="cellIs" dxfId="2508" priority="2808" operator="equal">
      <formula>"SIM"</formula>
    </cfRule>
  </conditionalFormatting>
  <conditionalFormatting sqref="Y118:Y126">
    <cfRule type="cellIs" dxfId="2507" priority="2806" operator="equal">
      <formula>"OPORTUNIDADE"</formula>
    </cfRule>
  </conditionalFormatting>
  <conditionalFormatting sqref="Y118:Y126">
    <cfRule type="cellIs" dxfId="2506" priority="2804" operator="equal">
      <formula>"NÃO"</formula>
    </cfRule>
    <cfRule type="cellIs" dxfId="2505" priority="2805" operator="equal">
      <formula>"SIM"</formula>
    </cfRule>
  </conditionalFormatting>
  <conditionalFormatting sqref="Z118:Z120">
    <cfRule type="cellIs" dxfId="2504" priority="2803" operator="equal">
      <formula>"OPORTUNIDADE"</formula>
    </cfRule>
  </conditionalFormatting>
  <conditionalFormatting sqref="Z118:Z120">
    <cfRule type="cellIs" dxfId="2503" priority="2801" operator="equal">
      <formula>"NÃO"</formula>
    </cfRule>
    <cfRule type="cellIs" dxfId="2502" priority="2802" operator="equal">
      <formula>"SIM"</formula>
    </cfRule>
  </conditionalFormatting>
  <conditionalFormatting sqref="Y120:Y126">
    <cfRule type="cellIs" dxfId="2501" priority="2800" operator="equal">
      <formula>"OPORTUNIDADE"</formula>
    </cfRule>
  </conditionalFormatting>
  <conditionalFormatting sqref="Y120:Y126">
    <cfRule type="cellIs" dxfId="2500" priority="2798" operator="equal">
      <formula>"NÃO"</formula>
    </cfRule>
    <cfRule type="cellIs" dxfId="2499" priority="2799" operator="equal">
      <formula>"SIM"</formula>
    </cfRule>
  </conditionalFormatting>
  <conditionalFormatting sqref="Z120:Z122">
    <cfRule type="cellIs" dxfId="2498" priority="2797" operator="equal">
      <formula>"OPORTUNIDADE"</formula>
    </cfRule>
  </conditionalFormatting>
  <conditionalFormatting sqref="Z120:Z122">
    <cfRule type="cellIs" dxfId="2497" priority="2795" operator="equal">
      <formula>"NÃO"</formula>
    </cfRule>
    <cfRule type="cellIs" dxfId="2496" priority="2796" operator="equal">
      <formula>"SIM"</formula>
    </cfRule>
  </conditionalFormatting>
  <conditionalFormatting sqref="Z120:Z122">
    <cfRule type="cellIs" dxfId="2495" priority="2794" operator="equal">
      <formula>"OPORTUNIDADE"</formula>
    </cfRule>
  </conditionalFormatting>
  <conditionalFormatting sqref="Z120:Z122">
    <cfRule type="cellIs" dxfId="2494" priority="2792" operator="equal">
      <formula>"NÃO"</formula>
    </cfRule>
    <cfRule type="cellIs" dxfId="2493" priority="2793" operator="equal">
      <formula>"SIM"</formula>
    </cfRule>
  </conditionalFormatting>
  <conditionalFormatting sqref="Z120:Z122">
    <cfRule type="cellIs" dxfId="2492" priority="2791" operator="equal">
      <formula>"OPORTUNIDADE"</formula>
    </cfRule>
  </conditionalFormatting>
  <conditionalFormatting sqref="Z120:Z122">
    <cfRule type="cellIs" dxfId="2491" priority="2789" operator="equal">
      <formula>"NÃO"</formula>
    </cfRule>
    <cfRule type="cellIs" dxfId="2490" priority="2790" operator="equal">
      <formula>"SIM"</formula>
    </cfRule>
  </conditionalFormatting>
  <conditionalFormatting sqref="Z120:Z122">
    <cfRule type="cellIs" dxfId="2489" priority="2788" operator="equal">
      <formula>"OPORTUNIDADE"</formula>
    </cfRule>
  </conditionalFormatting>
  <conditionalFormatting sqref="Z120:Z122">
    <cfRule type="cellIs" dxfId="2488" priority="2786" operator="equal">
      <formula>"NÃO"</formula>
    </cfRule>
    <cfRule type="cellIs" dxfId="2487" priority="2787" operator="equal">
      <formula>"SIM"</formula>
    </cfRule>
  </conditionalFormatting>
  <conditionalFormatting sqref="Y120:Y126">
    <cfRule type="cellIs" dxfId="2486" priority="2785" operator="equal">
      <formula>"OPORTUNIDADE"</formula>
    </cfRule>
  </conditionalFormatting>
  <conditionalFormatting sqref="Y120:Y126">
    <cfRule type="cellIs" dxfId="2485" priority="2783" operator="equal">
      <formula>"NÃO"</formula>
    </cfRule>
    <cfRule type="cellIs" dxfId="2484" priority="2784" operator="equal">
      <formula>"SIM"</formula>
    </cfRule>
  </conditionalFormatting>
  <conditionalFormatting sqref="Y121:Y126">
    <cfRule type="cellIs" dxfId="2483" priority="2782" operator="equal">
      <formula>"OPORTUNIDADE"</formula>
    </cfRule>
  </conditionalFormatting>
  <conditionalFormatting sqref="Y121:Y126">
    <cfRule type="cellIs" dxfId="2482" priority="2780" operator="equal">
      <formula>"NÃO"</formula>
    </cfRule>
    <cfRule type="cellIs" dxfId="2481" priority="2781" operator="equal">
      <formula>"SIM"</formula>
    </cfRule>
  </conditionalFormatting>
  <conditionalFormatting sqref="Y121:Y126">
    <cfRule type="cellIs" dxfId="2480" priority="2779" operator="equal">
      <formula>"OPORTUNIDADE"</formula>
    </cfRule>
  </conditionalFormatting>
  <conditionalFormatting sqref="Y121:Y126">
    <cfRule type="cellIs" dxfId="2479" priority="2777" operator="equal">
      <formula>"NÃO"</formula>
    </cfRule>
    <cfRule type="cellIs" dxfId="2478" priority="2778" operator="equal">
      <formula>"SIM"</formula>
    </cfRule>
  </conditionalFormatting>
  <conditionalFormatting sqref="Y122:Y126">
    <cfRule type="cellIs" dxfId="2477" priority="2776" operator="equal">
      <formula>"OPORTUNIDADE"</formula>
    </cfRule>
  </conditionalFormatting>
  <conditionalFormatting sqref="Y122:Y126">
    <cfRule type="cellIs" dxfId="2476" priority="2774" operator="equal">
      <formula>"NÃO"</formula>
    </cfRule>
    <cfRule type="cellIs" dxfId="2475" priority="2775" operator="equal">
      <formula>"SIM"</formula>
    </cfRule>
  </conditionalFormatting>
  <conditionalFormatting sqref="Z122:Z124">
    <cfRule type="cellIs" dxfId="2474" priority="2773" operator="equal">
      <formula>"OPORTUNIDADE"</formula>
    </cfRule>
  </conditionalFormatting>
  <conditionalFormatting sqref="Z122:Z124">
    <cfRule type="cellIs" dxfId="2473" priority="2771" operator="equal">
      <formula>"NÃO"</formula>
    </cfRule>
    <cfRule type="cellIs" dxfId="2472" priority="2772" operator="equal">
      <formula>"SIM"</formula>
    </cfRule>
  </conditionalFormatting>
  <conditionalFormatting sqref="Y122:Y126">
    <cfRule type="cellIs" dxfId="2471" priority="2770" operator="equal">
      <formula>"OPORTUNIDADE"</formula>
    </cfRule>
  </conditionalFormatting>
  <conditionalFormatting sqref="Y122:Y126">
    <cfRule type="cellIs" dxfId="2470" priority="2768" operator="equal">
      <formula>"NÃO"</formula>
    </cfRule>
    <cfRule type="cellIs" dxfId="2469" priority="2769" operator="equal">
      <formula>"SIM"</formula>
    </cfRule>
  </conditionalFormatting>
  <conditionalFormatting sqref="BP110">
    <cfRule type="iconSet" priority="2767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468" priority="2766" operator="equal">
      <formula>"OPORTUNIDADE"</formula>
    </cfRule>
  </conditionalFormatting>
  <conditionalFormatting sqref="Y124:Y126">
    <cfRule type="cellIs" dxfId="2467" priority="2764" operator="equal">
      <formula>"NÃO"</formula>
    </cfRule>
    <cfRule type="cellIs" dxfId="2466" priority="2765" operator="equal">
      <formula>"SIM"</formula>
    </cfRule>
  </conditionalFormatting>
  <conditionalFormatting sqref="Y124:Y126">
    <cfRule type="cellIs" dxfId="2465" priority="2763" operator="equal">
      <formula>"OPORTUNIDADE"</formula>
    </cfRule>
  </conditionalFormatting>
  <conditionalFormatting sqref="Y124:Y126">
    <cfRule type="cellIs" dxfId="2464" priority="2761" operator="equal">
      <formula>"NÃO"</formula>
    </cfRule>
    <cfRule type="cellIs" dxfId="2463" priority="2762" operator="equal">
      <formula>"SIM"</formula>
    </cfRule>
  </conditionalFormatting>
  <conditionalFormatting sqref="Z114:Z116">
    <cfRule type="cellIs" dxfId="2462" priority="2760" operator="equal">
      <formula>"OPORTUNIDADE"</formula>
    </cfRule>
  </conditionalFormatting>
  <conditionalFormatting sqref="Z114:Z116">
    <cfRule type="cellIs" dxfId="2461" priority="2758" operator="equal">
      <formula>"NÃO"</formula>
    </cfRule>
    <cfRule type="cellIs" dxfId="2460" priority="2759" operator="equal">
      <formula>"SIM"</formula>
    </cfRule>
  </conditionalFormatting>
  <conditionalFormatting sqref="Y115:Y126">
    <cfRule type="cellIs" dxfId="2459" priority="2757" operator="equal">
      <formula>"OPORTUNIDADE"</formula>
    </cfRule>
  </conditionalFormatting>
  <conditionalFormatting sqref="Y115:Y126">
    <cfRule type="cellIs" dxfId="2458" priority="2755" operator="equal">
      <formula>"NÃO"</formula>
    </cfRule>
    <cfRule type="cellIs" dxfId="2457" priority="2756" operator="equal">
      <formula>"SIM"</formula>
    </cfRule>
  </conditionalFormatting>
  <conditionalFormatting sqref="Z115:Z117">
    <cfRule type="cellIs" dxfId="2456" priority="2754" operator="equal">
      <formula>"OPORTUNIDADE"</formula>
    </cfRule>
  </conditionalFormatting>
  <conditionalFormatting sqref="Z115:Z117">
    <cfRule type="cellIs" dxfId="2455" priority="2752" operator="equal">
      <formula>"NÃO"</formula>
    </cfRule>
    <cfRule type="cellIs" dxfId="2454" priority="2753" operator="equal">
      <formula>"SIM"</formula>
    </cfRule>
  </conditionalFormatting>
  <conditionalFormatting sqref="Y115:Y126">
    <cfRule type="cellIs" dxfId="2453" priority="2751" operator="equal">
      <formula>"OPORTUNIDADE"</formula>
    </cfRule>
  </conditionalFormatting>
  <conditionalFormatting sqref="Y115:Y126">
    <cfRule type="cellIs" dxfId="2452" priority="2749" operator="equal">
      <formula>"NÃO"</formula>
    </cfRule>
    <cfRule type="cellIs" dxfId="2451" priority="2750" operator="equal">
      <formula>"SIM"</formula>
    </cfRule>
  </conditionalFormatting>
  <conditionalFormatting sqref="Z116:Z118">
    <cfRule type="cellIs" dxfId="2450" priority="2748" operator="equal">
      <formula>"OPORTUNIDADE"</formula>
    </cfRule>
  </conditionalFormatting>
  <conditionalFormatting sqref="Z116:Z118">
    <cfRule type="cellIs" dxfId="2449" priority="2746" operator="equal">
      <formula>"NÃO"</formula>
    </cfRule>
    <cfRule type="cellIs" dxfId="2448" priority="2747" operator="equal">
      <formula>"SIM"</formula>
    </cfRule>
  </conditionalFormatting>
  <conditionalFormatting sqref="Z117:Z119">
    <cfRule type="cellIs" dxfId="2447" priority="2745" operator="equal">
      <formula>"OPORTUNIDADE"</formula>
    </cfRule>
  </conditionalFormatting>
  <conditionalFormatting sqref="Z117:Z119">
    <cfRule type="cellIs" dxfId="2446" priority="2743" operator="equal">
      <formula>"NÃO"</formula>
    </cfRule>
    <cfRule type="cellIs" dxfId="2445" priority="2744" operator="equal">
      <formula>"SIM"</formula>
    </cfRule>
  </conditionalFormatting>
  <conditionalFormatting sqref="Y116:Y126">
    <cfRule type="cellIs" dxfId="2444" priority="2742" operator="equal">
      <formula>"OPORTUNIDADE"</formula>
    </cfRule>
  </conditionalFormatting>
  <conditionalFormatting sqref="Y116:Y126">
    <cfRule type="cellIs" dxfId="2443" priority="2740" operator="equal">
      <formula>"NÃO"</formula>
    </cfRule>
    <cfRule type="cellIs" dxfId="2442" priority="2741" operator="equal">
      <formula>"SIM"</formula>
    </cfRule>
  </conditionalFormatting>
  <conditionalFormatting sqref="BJ113:BK113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441" priority="2735" operator="equal">
      <formula>"OPORTUNIDADE"</formula>
    </cfRule>
  </conditionalFormatting>
  <conditionalFormatting sqref="Y113">
    <cfRule type="cellIs" dxfId="2440" priority="2733" operator="equal">
      <formula>"NÃO"</formula>
    </cfRule>
    <cfRule type="cellIs" dxfId="2439" priority="2734" operator="equal">
      <formula>"SIM"</formula>
    </cfRule>
  </conditionalFormatting>
  <conditionalFormatting sqref="Y113">
    <cfRule type="cellIs" dxfId="2438" priority="2732" operator="equal">
      <formula>"OPORTUNIDADE"</formula>
    </cfRule>
  </conditionalFormatting>
  <conditionalFormatting sqref="Y113">
    <cfRule type="cellIs" dxfId="2437" priority="2730" operator="equal">
      <formula>"NÃO"</formula>
    </cfRule>
    <cfRule type="cellIs" dxfId="2436" priority="2731" operator="equal">
      <formula>"SIM"</formula>
    </cfRule>
  </conditionalFormatting>
  <conditionalFormatting sqref="Y113">
    <cfRule type="cellIs" dxfId="2435" priority="2729" operator="equal">
      <formula>"OPORTUNIDADE"</formula>
    </cfRule>
  </conditionalFormatting>
  <conditionalFormatting sqref="Y113">
    <cfRule type="cellIs" dxfId="2434" priority="2727" operator="equal">
      <formula>"NÃO"</formula>
    </cfRule>
    <cfRule type="cellIs" dxfId="2433" priority="2728" operator="equal">
      <formula>"SIM"</formula>
    </cfRule>
  </conditionalFormatting>
  <conditionalFormatting sqref="Y113">
    <cfRule type="cellIs" dxfId="2432" priority="2726" operator="equal">
      <formula>"OPORTUNIDADE"</formula>
    </cfRule>
  </conditionalFormatting>
  <conditionalFormatting sqref="Y113">
    <cfRule type="cellIs" dxfId="2431" priority="2724" operator="equal">
      <formula>"NÃO"</formula>
    </cfRule>
    <cfRule type="cellIs" dxfId="2430" priority="2725" operator="equal">
      <formula>"SIM"</formula>
    </cfRule>
  </conditionalFormatting>
  <conditionalFormatting sqref="Y113">
    <cfRule type="cellIs" dxfId="2429" priority="2723" operator="equal">
      <formula>"OPORTUNIDADE"</formula>
    </cfRule>
  </conditionalFormatting>
  <conditionalFormatting sqref="Y113">
    <cfRule type="cellIs" dxfId="2428" priority="2721" operator="equal">
      <formula>"NÃO"</formula>
    </cfRule>
    <cfRule type="cellIs" dxfId="2427" priority="2722" operator="equal">
      <formula>"SIM"</formula>
    </cfRule>
  </conditionalFormatting>
  <conditionalFormatting sqref="Y113">
    <cfRule type="cellIs" dxfId="2426" priority="2720" operator="equal">
      <formula>"OPORTUNIDADE"</formula>
    </cfRule>
  </conditionalFormatting>
  <conditionalFormatting sqref="Y113">
    <cfRule type="cellIs" dxfId="2425" priority="2718" operator="equal">
      <formula>"NÃO"</formula>
    </cfRule>
    <cfRule type="cellIs" dxfId="2424" priority="2719" operator="equal">
      <formula>"SIM"</formula>
    </cfRule>
  </conditionalFormatting>
  <conditionalFormatting sqref="Y113">
    <cfRule type="cellIs" dxfId="2423" priority="2717" operator="equal">
      <formula>"OPORTUNIDADE"</formula>
    </cfRule>
  </conditionalFormatting>
  <conditionalFormatting sqref="Y113">
    <cfRule type="cellIs" dxfId="2422" priority="2715" operator="equal">
      <formula>"NÃO"</formula>
    </cfRule>
    <cfRule type="cellIs" dxfId="2421" priority="2716" operator="equal">
      <formula>"SIM"</formula>
    </cfRule>
  </conditionalFormatting>
  <conditionalFormatting sqref="Y113">
    <cfRule type="cellIs" dxfId="2420" priority="2714" operator="equal">
      <formula>"OPORTUNIDADE"</formula>
    </cfRule>
  </conditionalFormatting>
  <conditionalFormatting sqref="Y113">
    <cfRule type="cellIs" dxfId="2419" priority="2712" operator="equal">
      <formula>"NÃO"</formula>
    </cfRule>
    <cfRule type="cellIs" dxfId="2418" priority="2713" operator="equal">
      <formula>"SIM"</formula>
    </cfRule>
  </conditionalFormatting>
  <conditionalFormatting sqref="Y113">
    <cfRule type="cellIs" dxfId="2417" priority="2711" operator="equal">
      <formula>"OPORTUNIDADE"</formula>
    </cfRule>
  </conditionalFormatting>
  <conditionalFormatting sqref="Y113">
    <cfRule type="cellIs" dxfId="2416" priority="2709" operator="equal">
      <formula>"NÃO"</formula>
    </cfRule>
    <cfRule type="cellIs" dxfId="2415" priority="2710" operator="equal">
      <formula>"SIM"</formula>
    </cfRule>
  </conditionalFormatting>
  <conditionalFormatting sqref="Y113">
    <cfRule type="cellIs" dxfId="2414" priority="2708" operator="equal">
      <formula>"OPORTUNIDADE"</formula>
    </cfRule>
  </conditionalFormatting>
  <conditionalFormatting sqref="Y113">
    <cfRule type="cellIs" dxfId="2413" priority="2706" operator="equal">
      <formula>"NÃO"</formula>
    </cfRule>
    <cfRule type="cellIs" dxfId="2412" priority="2707" operator="equal">
      <formula>"SIM"</formula>
    </cfRule>
  </conditionalFormatting>
  <conditionalFormatting sqref="Y113">
    <cfRule type="cellIs" dxfId="2411" priority="2705" operator="equal">
      <formula>"OPORTUNIDADE"</formula>
    </cfRule>
  </conditionalFormatting>
  <conditionalFormatting sqref="Y113">
    <cfRule type="cellIs" dxfId="2410" priority="2703" operator="equal">
      <formula>"NÃO"</formula>
    </cfRule>
    <cfRule type="cellIs" dxfId="2409" priority="2704" operator="equal">
      <formula>"SIM"</formula>
    </cfRule>
  </conditionalFormatting>
  <conditionalFormatting sqref="Y113">
    <cfRule type="cellIs" dxfId="2408" priority="2702" operator="equal">
      <formula>"OPORTUNIDADE"</formula>
    </cfRule>
  </conditionalFormatting>
  <conditionalFormatting sqref="Y113">
    <cfRule type="cellIs" dxfId="2407" priority="2700" operator="equal">
      <formula>"NÃO"</formula>
    </cfRule>
    <cfRule type="cellIs" dxfId="2406" priority="2701" operator="equal">
      <formula>"SIM"</formula>
    </cfRule>
  </conditionalFormatting>
  <conditionalFormatting sqref="BK104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405" priority="2691" operator="equal">
      <formula>"OPORTUNIDADE"</formula>
    </cfRule>
  </conditionalFormatting>
  <conditionalFormatting sqref="Y130:Y131">
    <cfRule type="cellIs" dxfId="2404" priority="2689" operator="equal">
      <formula>"NÃO"</formula>
    </cfRule>
    <cfRule type="cellIs" dxfId="2403" priority="2690" operator="equal">
      <formula>"SIM"</formula>
    </cfRule>
  </conditionalFormatting>
  <conditionalFormatting sqref="Y130:Y131">
    <cfRule type="cellIs" dxfId="2402" priority="2688" operator="equal">
      <formula>"OPORTUNIDADE"</formula>
    </cfRule>
  </conditionalFormatting>
  <conditionalFormatting sqref="Y130:Y131">
    <cfRule type="cellIs" dxfId="2401" priority="2686" operator="equal">
      <formula>"NÃO"</formula>
    </cfRule>
    <cfRule type="cellIs" dxfId="2400" priority="2687" operator="equal">
      <formula>"SIM"</formula>
    </cfRule>
  </conditionalFormatting>
  <conditionalFormatting sqref="Y130:Y131">
    <cfRule type="cellIs" dxfId="2399" priority="2685" operator="equal">
      <formula>"OPORTUNIDADE"</formula>
    </cfRule>
  </conditionalFormatting>
  <conditionalFormatting sqref="Y130:Y131">
    <cfRule type="cellIs" dxfId="2398" priority="2683" operator="equal">
      <formula>"NÃO"</formula>
    </cfRule>
    <cfRule type="cellIs" dxfId="2397" priority="2684" operator="equal">
      <formula>"SIM"</formula>
    </cfRule>
  </conditionalFormatting>
  <conditionalFormatting sqref="Y130:Y131">
    <cfRule type="cellIs" dxfId="2396" priority="2682" operator="equal">
      <formula>"OPORTUNIDADE"</formula>
    </cfRule>
  </conditionalFormatting>
  <conditionalFormatting sqref="Y130:Y131">
    <cfRule type="cellIs" dxfId="2395" priority="2680" operator="equal">
      <formula>"NÃO"</formula>
    </cfRule>
    <cfRule type="cellIs" dxfId="2394" priority="2681" operator="equal">
      <formula>"SIM"</formula>
    </cfRule>
  </conditionalFormatting>
  <conditionalFormatting sqref="Z130">
    <cfRule type="cellIs" dxfId="2393" priority="2679" operator="equal">
      <formula>"OPORTUNIDADE"</formula>
    </cfRule>
  </conditionalFormatting>
  <conditionalFormatting sqref="Z130">
    <cfRule type="cellIs" dxfId="2392" priority="2677" operator="equal">
      <formula>"NÃO"</formula>
    </cfRule>
    <cfRule type="cellIs" dxfId="2391" priority="2678" operator="equal">
      <formula>"SIM"</formula>
    </cfRule>
  </conditionalFormatting>
  <conditionalFormatting sqref="Z130">
    <cfRule type="cellIs" dxfId="2390" priority="2676" operator="equal">
      <formula>"OPORTUNIDADE"</formula>
    </cfRule>
  </conditionalFormatting>
  <conditionalFormatting sqref="Z130">
    <cfRule type="cellIs" dxfId="2389" priority="2674" operator="equal">
      <formula>"NÃO"</formula>
    </cfRule>
    <cfRule type="cellIs" dxfId="2388" priority="2675" operator="equal">
      <formula>"SIM"</formula>
    </cfRule>
  </conditionalFormatting>
  <conditionalFormatting sqref="Y130:Y131">
    <cfRule type="cellIs" dxfId="2387" priority="2673" operator="equal">
      <formula>"OPORTUNIDADE"</formula>
    </cfRule>
  </conditionalFormatting>
  <conditionalFormatting sqref="Y130:Y131">
    <cfRule type="cellIs" dxfId="2386" priority="2671" operator="equal">
      <formula>"NÃO"</formula>
    </cfRule>
    <cfRule type="cellIs" dxfId="2385" priority="2672" operator="equal">
      <formula>"SIM"</formula>
    </cfRule>
  </conditionalFormatting>
  <conditionalFormatting sqref="Z130">
    <cfRule type="cellIs" dxfId="2384" priority="2670" operator="equal">
      <formula>"OPORTUNIDADE"</formula>
    </cfRule>
  </conditionalFormatting>
  <conditionalFormatting sqref="Z130">
    <cfRule type="cellIs" dxfId="2383" priority="2668" operator="equal">
      <formula>"NÃO"</formula>
    </cfRule>
    <cfRule type="cellIs" dxfId="2382" priority="2669" operator="equal">
      <formula>"SIM"</formula>
    </cfRule>
  </conditionalFormatting>
  <conditionalFormatting sqref="Y130:Y131">
    <cfRule type="cellIs" dxfId="2381" priority="2667" operator="equal">
      <formula>"OPORTUNIDADE"</formula>
    </cfRule>
  </conditionalFormatting>
  <conditionalFormatting sqref="Y130:Y131">
    <cfRule type="cellIs" dxfId="2380" priority="2665" operator="equal">
      <formula>"NÃO"</formula>
    </cfRule>
    <cfRule type="cellIs" dxfId="2379" priority="2666" operator="equal">
      <formula>"SIM"</formula>
    </cfRule>
  </conditionalFormatting>
  <conditionalFormatting sqref="Z130">
    <cfRule type="cellIs" dxfId="2378" priority="2664" operator="equal">
      <formula>"OPORTUNIDADE"</formula>
    </cfRule>
  </conditionalFormatting>
  <conditionalFormatting sqref="Z130">
    <cfRule type="cellIs" dxfId="2377" priority="2662" operator="equal">
      <formula>"NÃO"</formula>
    </cfRule>
    <cfRule type="cellIs" dxfId="2376" priority="2663" operator="equal">
      <formula>"SIM"</formula>
    </cfRule>
  </conditionalFormatting>
  <conditionalFormatting sqref="Z130">
    <cfRule type="cellIs" dxfId="2375" priority="2661" operator="equal">
      <formula>"OPORTUNIDADE"</formula>
    </cfRule>
  </conditionalFormatting>
  <conditionalFormatting sqref="Z130">
    <cfRule type="cellIs" dxfId="2374" priority="2659" operator="equal">
      <formula>"NÃO"</formula>
    </cfRule>
    <cfRule type="cellIs" dxfId="2373" priority="2660" operator="equal">
      <formula>"SIM"</formula>
    </cfRule>
  </conditionalFormatting>
  <conditionalFormatting sqref="Z130">
    <cfRule type="cellIs" dxfId="2372" priority="2658" operator="equal">
      <formula>"OPORTUNIDADE"</formula>
    </cfRule>
  </conditionalFormatting>
  <conditionalFormatting sqref="Z130">
    <cfRule type="cellIs" dxfId="2371" priority="2656" operator="equal">
      <formula>"NÃO"</formula>
    </cfRule>
    <cfRule type="cellIs" dxfId="2370" priority="2657" operator="equal">
      <formula>"SIM"</formula>
    </cfRule>
  </conditionalFormatting>
  <conditionalFormatting sqref="Z130">
    <cfRule type="cellIs" dxfId="2369" priority="2655" operator="equal">
      <formula>"OPORTUNIDADE"</formula>
    </cfRule>
  </conditionalFormatting>
  <conditionalFormatting sqref="Z130">
    <cfRule type="cellIs" dxfId="2368" priority="2653" operator="equal">
      <formula>"NÃO"</formula>
    </cfRule>
    <cfRule type="cellIs" dxfId="2367" priority="2654" operator="equal">
      <formula>"SIM"</formula>
    </cfRule>
  </conditionalFormatting>
  <conditionalFormatting sqref="Y130:Y131">
    <cfRule type="cellIs" dxfId="2366" priority="2652" operator="equal">
      <formula>"OPORTUNIDADE"</formula>
    </cfRule>
  </conditionalFormatting>
  <conditionalFormatting sqref="Y130:Y131">
    <cfRule type="cellIs" dxfId="2365" priority="2650" operator="equal">
      <formula>"NÃO"</formula>
    </cfRule>
    <cfRule type="cellIs" dxfId="2364" priority="2651" operator="equal">
      <formula>"SIM"</formula>
    </cfRule>
  </conditionalFormatting>
  <conditionalFormatting sqref="Y130:Y131">
    <cfRule type="cellIs" dxfId="2363" priority="2649" operator="equal">
      <formula>"OPORTUNIDADE"</formula>
    </cfRule>
  </conditionalFormatting>
  <conditionalFormatting sqref="Y130:Y131">
    <cfRule type="cellIs" dxfId="2362" priority="2647" operator="equal">
      <formula>"NÃO"</formula>
    </cfRule>
    <cfRule type="cellIs" dxfId="2361" priority="2648" operator="equal">
      <formula>"SIM"</formula>
    </cfRule>
  </conditionalFormatting>
  <conditionalFormatting sqref="Y130:Y131">
    <cfRule type="cellIs" dxfId="2360" priority="2646" operator="equal">
      <formula>"OPORTUNIDADE"</formula>
    </cfRule>
  </conditionalFormatting>
  <conditionalFormatting sqref="Y130:Y131">
    <cfRule type="cellIs" dxfId="2359" priority="2644" operator="equal">
      <formula>"NÃO"</formula>
    </cfRule>
    <cfRule type="cellIs" dxfId="2358" priority="2645" operator="equal">
      <formula>"SIM"</formula>
    </cfRule>
  </conditionalFormatting>
  <conditionalFormatting sqref="Y130:Y131">
    <cfRule type="cellIs" dxfId="2357" priority="2643" operator="equal">
      <formula>"OPORTUNIDADE"</formula>
    </cfRule>
  </conditionalFormatting>
  <conditionalFormatting sqref="Y130:Y131">
    <cfRule type="cellIs" dxfId="2356" priority="2641" operator="equal">
      <formula>"NÃO"</formula>
    </cfRule>
    <cfRule type="cellIs" dxfId="2355" priority="2642" operator="equal">
      <formula>"SIM"</formula>
    </cfRule>
  </conditionalFormatting>
  <conditionalFormatting sqref="Y134">
    <cfRule type="cellIs" dxfId="2354" priority="2640" operator="equal">
      <formula>"OPORTUNIDADE"</formula>
    </cfRule>
  </conditionalFormatting>
  <conditionalFormatting sqref="Y134">
    <cfRule type="cellIs" dxfId="2353" priority="2638" operator="equal">
      <formula>"NÃO"</formula>
    </cfRule>
    <cfRule type="cellIs" dxfId="2352" priority="2639" operator="equal">
      <formula>"SIM"</formula>
    </cfRule>
  </conditionalFormatting>
  <conditionalFormatting sqref="Y134">
    <cfRule type="cellIs" dxfId="2351" priority="2637" operator="equal">
      <formula>"OPORTUNIDADE"</formula>
    </cfRule>
  </conditionalFormatting>
  <conditionalFormatting sqref="Y134">
    <cfRule type="cellIs" dxfId="2350" priority="2635" operator="equal">
      <formula>"NÃO"</formula>
    </cfRule>
    <cfRule type="cellIs" dxfId="2349" priority="2636" operator="equal">
      <formula>"SIM"</formula>
    </cfRule>
  </conditionalFormatting>
  <conditionalFormatting sqref="Y134">
    <cfRule type="cellIs" dxfId="2348" priority="2634" operator="equal">
      <formula>"OPORTUNIDADE"</formula>
    </cfRule>
  </conditionalFormatting>
  <conditionalFormatting sqref="Y134">
    <cfRule type="cellIs" dxfId="2347" priority="2632" operator="equal">
      <formula>"NÃO"</formula>
    </cfRule>
    <cfRule type="cellIs" dxfId="2346" priority="2633" operator="equal">
      <formula>"SIM"</formula>
    </cfRule>
  </conditionalFormatting>
  <conditionalFormatting sqref="Y134">
    <cfRule type="cellIs" dxfId="2345" priority="2631" operator="equal">
      <formula>"OPORTUNIDADE"</formula>
    </cfRule>
  </conditionalFormatting>
  <conditionalFormatting sqref="Y134">
    <cfRule type="cellIs" dxfId="2344" priority="2629" operator="equal">
      <formula>"NÃO"</formula>
    </cfRule>
    <cfRule type="cellIs" dxfId="2343" priority="2630" operator="equal">
      <formula>"SIM"</formula>
    </cfRule>
  </conditionalFormatting>
  <conditionalFormatting sqref="Y134">
    <cfRule type="cellIs" dxfId="2342" priority="2628" operator="equal">
      <formula>"OPORTUNIDADE"</formula>
    </cfRule>
  </conditionalFormatting>
  <conditionalFormatting sqref="Y134">
    <cfRule type="cellIs" dxfId="2341" priority="2626" operator="equal">
      <formula>"NÃO"</formula>
    </cfRule>
    <cfRule type="cellIs" dxfId="2340" priority="2627" operator="equal">
      <formula>"SIM"</formula>
    </cfRule>
  </conditionalFormatting>
  <conditionalFormatting sqref="Y134">
    <cfRule type="cellIs" dxfId="2339" priority="2625" operator="equal">
      <formula>"OPORTUNIDADE"</formula>
    </cfRule>
  </conditionalFormatting>
  <conditionalFormatting sqref="Y134">
    <cfRule type="cellIs" dxfId="2338" priority="2623" operator="equal">
      <formula>"NÃO"</formula>
    </cfRule>
    <cfRule type="cellIs" dxfId="2337" priority="2624" operator="equal">
      <formula>"SIM"</formula>
    </cfRule>
  </conditionalFormatting>
  <conditionalFormatting sqref="Y134">
    <cfRule type="cellIs" dxfId="2336" priority="2622" operator="equal">
      <formula>"OPORTUNIDADE"</formula>
    </cfRule>
  </conditionalFormatting>
  <conditionalFormatting sqref="Y134">
    <cfRule type="cellIs" dxfId="2335" priority="2620" operator="equal">
      <formula>"NÃO"</formula>
    </cfRule>
    <cfRule type="cellIs" dxfId="2334" priority="2621" operator="equal">
      <formula>"SIM"</formula>
    </cfRule>
  </conditionalFormatting>
  <conditionalFormatting sqref="Y134">
    <cfRule type="cellIs" dxfId="2333" priority="2619" operator="equal">
      <formula>"OPORTUNIDADE"</formula>
    </cfRule>
  </conditionalFormatting>
  <conditionalFormatting sqref="Y134">
    <cfRule type="cellIs" dxfId="2332" priority="2617" operator="equal">
      <formula>"NÃO"</formula>
    </cfRule>
    <cfRule type="cellIs" dxfId="2331" priority="2618" operator="equal">
      <formula>"SIM"</formula>
    </cfRule>
  </conditionalFormatting>
  <conditionalFormatting sqref="Y134">
    <cfRule type="cellIs" dxfId="2330" priority="2616" operator="equal">
      <formula>"OPORTUNIDADE"</formula>
    </cfRule>
  </conditionalFormatting>
  <conditionalFormatting sqref="Y134">
    <cfRule type="cellIs" dxfId="2329" priority="2614" operator="equal">
      <formula>"NÃO"</formula>
    </cfRule>
    <cfRule type="cellIs" dxfId="2328" priority="2615" operator="equal">
      <formula>"SIM"</formula>
    </cfRule>
  </conditionalFormatting>
  <conditionalFormatting sqref="Y134">
    <cfRule type="cellIs" dxfId="2327" priority="2613" operator="equal">
      <formula>"OPORTUNIDADE"</formula>
    </cfRule>
  </conditionalFormatting>
  <conditionalFormatting sqref="Y134">
    <cfRule type="cellIs" dxfId="2326" priority="2611" operator="equal">
      <formula>"NÃO"</formula>
    </cfRule>
    <cfRule type="cellIs" dxfId="2325" priority="2612" operator="equal">
      <formula>"SIM"</formula>
    </cfRule>
  </conditionalFormatting>
  <conditionalFormatting sqref="Z134">
    <cfRule type="cellIs" dxfId="2324" priority="2610" operator="equal">
      <formula>"OPORTUNIDADE"</formula>
    </cfRule>
  </conditionalFormatting>
  <conditionalFormatting sqref="Z134">
    <cfRule type="cellIs" dxfId="2323" priority="2608" operator="equal">
      <formula>"NÃO"</formula>
    </cfRule>
    <cfRule type="cellIs" dxfId="2322" priority="2609" operator="equal">
      <formula>"SIM"</formula>
    </cfRule>
  </conditionalFormatting>
  <conditionalFormatting sqref="Y134">
    <cfRule type="cellIs" dxfId="2321" priority="2607" operator="equal">
      <formula>"OPORTUNIDADE"</formula>
    </cfRule>
  </conditionalFormatting>
  <conditionalFormatting sqref="Y134">
    <cfRule type="cellIs" dxfId="2320" priority="2605" operator="equal">
      <formula>"NÃO"</formula>
    </cfRule>
    <cfRule type="cellIs" dxfId="2319" priority="2606" operator="equal">
      <formula>"SIM"</formula>
    </cfRule>
  </conditionalFormatting>
  <conditionalFormatting sqref="Y134">
    <cfRule type="cellIs" dxfId="2318" priority="2604" operator="equal">
      <formula>"OPORTUNIDADE"</formula>
    </cfRule>
  </conditionalFormatting>
  <conditionalFormatting sqref="Y134">
    <cfRule type="cellIs" dxfId="2317" priority="2602" operator="equal">
      <formula>"NÃO"</formula>
    </cfRule>
    <cfRule type="cellIs" dxfId="2316" priority="2603" operator="equal">
      <formula>"SIM"</formula>
    </cfRule>
  </conditionalFormatting>
  <conditionalFormatting sqref="Y134">
    <cfRule type="cellIs" dxfId="2315" priority="2601" operator="equal">
      <formula>"OPORTUNIDADE"</formula>
    </cfRule>
  </conditionalFormatting>
  <conditionalFormatting sqref="Y134">
    <cfRule type="cellIs" dxfId="2314" priority="2599" operator="equal">
      <formula>"NÃO"</formula>
    </cfRule>
    <cfRule type="cellIs" dxfId="2313" priority="2600" operator="equal">
      <formula>"SIM"</formula>
    </cfRule>
  </conditionalFormatting>
  <conditionalFormatting sqref="Y134">
    <cfRule type="cellIs" dxfId="2312" priority="2598" operator="equal">
      <formula>"OPORTUNIDADE"</formula>
    </cfRule>
  </conditionalFormatting>
  <conditionalFormatting sqref="Y134">
    <cfRule type="cellIs" dxfId="2311" priority="2596" operator="equal">
      <formula>"NÃO"</formula>
    </cfRule>
    <cfRule type="cellIs" dxfId="2310" priority="2597" operator="equal">
      <formula>"SIM"</formula>
    </cfRule>
  </conditionalFormatting>
  <conditionalFormatting sqref="Y139:Y142">
    <cfRule type="cellIs" dxfId="2309" priority="2595" operator="equal">
      <formula>"OPORTUNIDADE"</formula>
    </cfRule>
  </conditionalFormatting>
  <conditionalFormatting sqref="Y139:Y142">
    <cfRule type="cellIs" dxfId="2308" priority="2593" operator="equal">
      <formula>"NÃO"</formula>
    </cfRule>
    <cfRule type="cellIs" dxfId="2307" priority="2594" operator="equal">
      <formula>"SIM"</formula>
    </cfRule>
  </conditionalFormatting>
  <conditionalFormatting sqref="Z139">
    <cfRule type="cellIs" dxfId="2306" priority="2592" operator="equal">
      <formula>"OPORTUNIDADE"</formula>
    </cfRule>
  </conditionalFormatting>
  <conditionalFormatting sqref="Z139">
    <cfRule type="cellIs" dxfId="2305" priority="2590" operator="equal">
      <formula>"NÃO"</formula>
    </cfRule>
    <cfRule type="cellIs" dxfId="2304" priority="2591" operator="equal">
      <formula>"SIM"</formula>
    </cfRule>
  </conditionalFormatting>
  <conditionalFormatting sqref="Y133">
    <cfRule type="cellIs" dxfId="2303" priority="2589" operator="equal">
      <formula>"OPORTUNIDADE"</formula>
    </cfRule>
  </conditionalFormatting>
  <conditionalFormatting sqref="Y133">
    <cfRule type="cellIs" dxfId="2302" priority="2587" operator="equal">
      <formula>"NÃO"</formula>
    </cfRule>
    <cfRule type="cellIs" dxfId="2301" priority="2588" operator="equal">
      <formula>"SIM"</formula>
    </cfRule>
  </conditionalFormatting>
  <conditionalFormatting sqref="Z133">
    <cfRule type="cellIs" dxfId="2300" priority="2586" operator="equal">
      <formula>"OPORTUNIDADE"</formula>
    </cfRule>
  </conditionalFormatting>
  <conditionalFormatting sqref="Z133">
    <cfRule type="cellIs" dxfId="2299" priority="2584" operator="equal">
      <formula>"NÃO"</formula>
    </cfRule>
    <cfRule type="cellIs" dxfId="2298" priority="2585" operator="equal">
      <formula>"SIM"</formula>
    </cfRule>
  </conditionalFormatting>
  <conditionalFormatting sqref="Y131">
    <cfRule type="cellIs" dxfId="2297" priority="2583" operator="equal">
      <formula>"OPORTUNIDADE"</formula>
    </cfRule>
  </conditionalFormatting>
  <conditionalFormatting sqref="Y131">
    <cfRule type="cellIs" dxfId="2296" priority="2581" operator="equal">
      <formula>"NÃO"</formula>
    </cfRule>
    <cfRule type="cellIs" dxfId="2295" priority="2582" operator="equal">
      <formula>"SIM"</formula>
    </cfRule>
  </conditionalFormatting>
  <conditionalFormatting sqref="Y131">
    <cfRule type="cellIs" dxfId="2294" priority="2580" operator="equal">
      <formula>"OPORTUNIDADE"</formula>
    </cfRule>
  </conditionalFormatting>
  <conditionalFormatting sqref="Y131">
    <cfRule type="cellIs" dxfId="2293" priority="2578" operator="equal">
      <formula>"NÃO"</formula>
    </cfRule>
    <cfRule type="cellIs" dxfId="2292" priority="2579" operator="equal">
      <formula>"SIM"</formula>
    </cfRule>
  </conditionalFormatting>
  <conditionalFormatting sqref="Y131">
    <cfRule type="cellIs" dxfId="2291" priority="2577" operator="equal">
      <formula>"OPORTUNIDADE"</formula>
    </cfRule>
  </conditionalFormatting>
  <conditionalFormatting sqref="Y131">
    <cfRule type="cellIs" dxfId="2290" priority="2575" operator="equal">
      <formula>"NÃO"</formula>
    </cfRule>
    <cfRule type="cellIs" dxfId="2289" priority="2576" operator="equal">
      <formula>"SIM"</formula>
    </cfRule>
  </conditionalFormatting>
  <conditionalFormatting sqref="Y131">
    <cfRule type="cellIs" dxfId="2288" priority="2574" operator="equal">
      <formula>"OPORTUNIDADE"</formula>
    </cfRule>
  </conditionalFormatting>
  <conditionalFormatting sqref="Y131">
    <cfRule type="cellIs" dxfId="2287" priority="2572" operator="equal">
      <formula>"NÃO"</formula>
    </cfRule>
    <cfRule type="cellIs" dxfId="2286" priority="2573" operator="equal">
      <formula>"SIM"</formula>
    </cfRule>
  </conditionalFormatting>
  <conditionalFormatting sqref="Z131">
    <cfRule type="cellIs" dxfId="2285" priority="2571" operator="equal">
      <formula>"OPORTUNIDADE"</formula>
    </cfRule>
  </conditionalFormatting>
  <conditionalFormatting sqref="Z131">
    <cfRule type="cellIs" dxfId="2284" priority="2569" operator="equal">
      <formula>"NÃO"</formula>
    </cfRule>
    <cfRule type="cellIs" dxfId="2283" priority="2570" operator="equal">
      <formula>"SIM"</formula>
    </cfRule>
  </conditionalFormatting>
  <conditionalFormatting sqref="Z131">
    <cfRule type="cellIs" dxfId="2282" priority="2568" operator="equal">
      <formula>"OPORTUNIDADE"</formula>
    </cfRule>
  </conditionalFormatting>
  <conditionalFormatting sqref="Z131">
    <cfRule type="cellIs" dxfId="2281" priority="2566" operator="equal">
      <formula>"NÃO"</formula>
    </cfRule>
    <cfRule type="cellIs" dxfId="2280" priority="2567" operator="equal">
      <formula>"SIM"</formula>
    </cfRule>
  </conditionalFormatting>
  <conditionalFormatting sqref="Y131">
    <cfRule type="cellIs" dxfId="2279" priority="2565" operator="equal">
      <formula>"OPORTUNIDADE"</formula>
    </cfRule>
  </conditionalFormatting>
  <conditionalFormatting sqref="Y131">
    <cfRule type="cellIs" dxfId="2278" priority="2563" operator="equal">
      <formula>"NÃO"</formula>
    </cfRule>
    <cfRule type="cellIs" dxfId="2277" priority="2564" operator="equal">
      <formula>"SIM"</formula>
    </cfRule>
  </conditionalFormatting>
  <conditionalFormatting sqref="Y131">
    <cfRule type="cellIs" dxfId="2276" priority="2562" operator="equal">
      <formula>"OPORTUNIDADE"</formula>
    </cfRule>
  </conditionalFormatting>
  <conditionalFormatting sqref="Y131">
    <cfRule type="cellIs" dxfId="2275" priority="2560" operator="equal">
      <formula>"NÃO"</formula>
    </cfRule>
    <cfRule type="cellIs" dxfId="2274" priority="2561" operator="equal">
      <formula>"SIM"</formula>
    </cfRule>
  </conditionalFormatting>
  <conditionalFormatting sqref="Z131">
    <cfRule type="cellIs" dxfId="2273" priority="2559" operator="equal">
      <formula>"OPORTUNIDADE"</formula>
    </cfRule>
  </conditionalFormatting>
  <conditionalFormatting sqref="Z131">
    <cfRule type="cellIs" dxfId="2272" priority="2557" operator="equal">
      <formula>"NÃO"</formula>
    </cfRule>
    <cfRule type="cellIs" dxfId="2271" priority="2558" operator="equal">
      <formula>"SIM"</formula>
    </cfRule>
  </conditionalFormatting>
  <conditionalFormatting sqref="Z131">
    <cfRule type="cellIs" dxfId="2270" priority="2556" operator="equal">
      <formula>"OPORTUNIDADE"</formula>
    </cfRule>
  </conditionalFormatting>
  <conditionalFormatting sqref="Z131">
    <cfRule type="cellIs" dxfId="2269" priority="2554" operator="equal">
      <formula>"NÃO"</formula>
    </cfRule>
    <cfRule type="cellIs" dxfId="2268" priority="2555" operator="equal">
      <formula>"SIM"</formula>
    </cfRule>
  </conditionalFormatting>
  <conditionalFormatting sqref="Z131">
    <cfRule type="cellIs" dxfId="2267" priority="2553" operator="equal">
      <formula>"OPORTUNIDADE"</formula>
    </cfRule>
  </conditionalFormatting>
  <conditionalFormatting sqref="Z131">
    <cfRule type="cellIs" dxfId="2266" priority="2551" operator="equal">
      <formula>"NÃO"</formula>
    </cfRule>
    <cfRule type="cellIs" dxfId="2265" priority="2552" operator="equal">
      <formula>"SIM"</formula>
    </cfRule>
  </conditionalFormatting>
  <conditionalFormatting sqref="Z131">
    <cfRule type="cellIs" dxfId="2264" priority="2550" operator="equal">
      <formula>"OPORTUNIDADE"</formula>
    </cfRule>
  </conditionalFormatting>
  <conditionalFormatting sqref="Z131">
    <cfRule type="cellIs" dxfId="2263" priority="2548" operator="equal">
      <formula>"NÃO"</formula>
    </cfRule>
    <cfRule type="cellIs" dxfId="2262" priority="2549" operator="equal">
      <formula>"SIM"</formula>
    </cfRule>
  </conditionalFormatting>
  <conditionalFormatting sqref="Y131">
    <cfRule type="cellIs" dxfId="2261" priority="2547" operator="equal">
      <formula>"OPORTUNIDADE"</formula>
    </cfRule>
  </conditionalFormatting>
  <conditionalFormatting sqref="Y131">
    <cfRule type="cellIs" dxfId="2260" priority="2545" operator="equal">
      <formula>"NÃO"</formula>
    </cfRule>
    <cfRule type="cellIs" dxfId="2259" priority="2546" operator="equal">
      <formula>"SIM"</formula>
    </cfRule>
  </conditionalFormatting>
  <conditionalFormatting sqref="Y131">
    <cfRule type="cellIs" dxfId="2258" priority="2544" operator="equal">
      <formula>"OPORTUNIDADE"</formula>
    </cfRule>
  </conditionalFormatting>
  <conditionalFormatting sqref="Y131">
    <cfRule type="cellIs" dxfId="2257" priority="2542" operator="equal">
      <formula>"NÃO"</formula>
    </cfRule>
    <cfRule type="cellIs" dxfId="2256" priority="2543" operator="equal">
      <formula>"SIM"</formula>
    </cfRule>
  </conditionalFormatting>
  <conditionalFormatting sqref="Y131">
    <cfRule type="cellIs" dxfId="2255" priority="2541" operator="equal">
      <formula>"OPORTUNIDADE"</formula>
    </cfRule>
  </conditionalFormatting>
  <conditionalFormatting sqref="Y131">
    <cfRule type="cellIs" dxfId="2254" priority="2539" operator="equal">
      <formula>"NÃO"</formula>
    </cfRule>
    <cfRule type="cellIs" dxfId="2253" priority="2540" operator="equal">
      <formula>"SIM"</formula>
    </cfRule>
  </conditionalFormatting>
  <conditionalFormatting sqref="Y131">
    <cfRule type="cellIs" dxfId="2252" priority="2538" operator="equal">
      <formula>"OPORTUNIDADE"</formula>
    </cfRule>
  </conditionalFormatting>
  <conditionalFormatting sqref="Y131">
    <cfRule type="cellIs" dxfId="2251" priority="2536" operator="equal">
      <formula>"NÃO"</formula>
    </cfRule>
    <cfRule type="cellIs" dxfId="2250" priority="2537" operator="equal">
      <formula>"SIM"</formula>
    </cfRule>
  </conditionalFormatting>
  <conditionalFormatting sqref="Y131">
    <cfRule type="cellIs" dxfId="2249" priority="2535" operator="equal">
      <formula>"OPORTUNIDADE"</formula>
    </cfRule>
  </conditionalFormatting>
  <conditionalFormatting sqref="Y131">
    <cfRule type="cellIs" dxfId="2248" priority="2533" operator="equal">
      <formula>"NÃO"</formula>
    </cfRule>
    <cfRule type="cellIs" dxfId="2247" priority="2534" operator="equal">
      <formula>"SIM"</formula>
    </cfRule>
  </conditionalFormatting>
  <conditionalFormatting sqref="Y131">
    <cfRule type="cellIs" dxfId="2246" priority="2532" operator="equal">
      <formula>"OPORTUNIDADE"</formula>
    </cfRule>
  </conditionalFormatting>
  <conditionalFormatting sqref="Y131">
    <cfRule type="cellIs" dxfId="2245" priority="2530" operator="equal">
      <formula>"NÃO"</formula>
    </cfRule>
    <cfRule type="cellIs" dxfId="2244" priority="2531" operator="equal">
      <formula>"SIM"</formula>
    </cfRule>
  </conditionalFormatting>
  <conditionalFormatting sqref="Y138">
    <cfRule type="cellIs" dxfId="2243" priority="2529" operator="equal">
      <formula>"OPORTUNIDADE"</formula>
    </cfRule>
  </conditionalFormatting>
  <conditionalFormatting sqref="Y138">
    <cfRule type="cellIs" dxfId="2242" priority="2527" operator="equal">
      <formula>"NÃO"</formula>
    </cfRule>
    <cfRule type="cellIs" dxfId="2241" priority="2528" operator="equal">
      <formula>"SIM"</formula>
    </cfRule>
  </conditionalFormatting>
  <conditionalFormatting sqref="Y138">
    <cfRule type="cellIs" dxfId="2240" priority="2526" operator="equal">
      <formula>"OPORTUNIDADE"</formula>
    </cfRule>
  </conditionalFormatting>
  <conditionalFormatting sqref="Y138">
    <cfRule type="cellIs" dxfId="2239" priority="2524" operator="equal">
      <formula>"NÃO"</formula>
    </cfRule>
    <cfRule type="cellIs" dxfId="2238" priority="2525" operator="equal">
      <formula>"SIM"</formula>
    </cfRule>
  </conditionalFormatting>
  <conditionalFormatting sqref="Y138">
    <cfRule type="cellIs" dxfId="2237" priority="2523" operator="equal">
      <formula>"OPORTUNIDADE"</formula>
    </cfRule>
  </conditionalFormatting>
  <conditionalFormatting sqref="Y138">
    <cfRule type="cellIs" dxfId="2236" priority="2521" operator="equal">
      <formula>"NÃO"</formula>
    </cfRule>
    <cfRule type="cellIs" dxfId="2235" priority="2522" operator="equal">
      <formula>"SIM"</formula>
    </cfRule>
  </conditionalFormatting>
  <conditionalFormatting sqref="Y138">
    <cfRule type="cellIs" dxfId="2234" priority="2520" operator="equal">
      <formula>"OPORTUNIDADE"</formula>
    </cfRule>
  </conditionalFormatting>
  <conditionalFormatting sqref="Y138">
    <cfRule type="cellIs" dxfId="2233" priority="2518" operator="equal">
      <formula>"NÃO"</formula>
    </cfRule>
    <cfRule type="cellIs" dxfId="2232" priority="2519" operator="equal">
      <formula>"SIM"</formula>
    </cfRule>
  </conditionalFormatting>
  <conditionalFormatting sqref="Y138">
    <cfRule type="cellIs" dxfId="2231" priority="2517" operator="equal">
      <formula>"OPORTUNIDADE"</formula>
    </cfRule>
  </conditionalFormatting>
  <conditionalFormatting sqref="Y138">
    <cfRule type="cellIs" dxfId="2230" priority="2515" operator="equal">
      <formula>"NÃO"</formula>
    </cfRule>
    <cfRule type="cellIs" dxfId="2229" priority="2516" operator="equal">
      <formula>"SIM"</formula>
    </cfRule>
  </conditionalFormatting>
  <conditionalFormatting sqref="Y138">
    <cfRule type="cellIs" dxfId="2228" priority="2514" operator="equal">
      <formula>"OPORTUNIDADE"</formula>
    </cfRule>
  </conditionalFormatting>
  <conditionalFormatting sqref="Y138">
    <cfRule type="cellIs" dxfId="2227" priority="2512" operator="equal">
      <formula>"NÃO"</formula>
    </cfRule>
    <cfRule type="cellIs" dxfId="2226" priority="2513" operator="equal">
      <formula>"SIM"</formula>
    </cfRule>
  </conditionalFormatting>
  <conditionalFormatting sqref="Y138">
    <cfRule type="cellIs" dxfId="2225" priority="2511" operator="equal">
      <formula>"OPORTUNIDADE"</formula>
    </cfRule>
  </conditionalFormatting>
  <conditionalFormatting sqref="Y138">
    <cfRule type="cellIs" dxfId="2224" priority="2509" operator="equal">
      <formula>"NÃO"</formula>
    </cfRule>
    <cfRule type="cellIs" dxfId="2223" priority="2510" operator="equal">
      <formula>"SIM"</formula>
    </cfRule>
  </conditionalFormatting>
  <conditionalFormatting sqref="Y138">
    <cfRule type="cellIs" dxfId="2222" priority="2508" operator="equal">
      <formula>"OPORTUNIDADE"</formula>
    </cfRule>
  </conditionalFormatting>
  <conditionalFormatting sqref="Y138">
    <cfRule type="cellIs" dxfId="2221" priority="2506" operator="equal">
      <formula>"NÃO"</formula>
    </cfRule>
    <cfRule type="cellIs" dxfId="2220" priority="2507" operator="equal">
      <formula>"SIM"</formula>
    </cfRule>
  </conditionalFormatting>
  <conditionalFormatting sqref="Y138">
    <cfRule type="cellIs" dxfId="2219" priority="2505" operator="equal">
      <formula>"OPORTUNIDADE"</formula>
    </cfRule>
  </conditionalFormatting>
  <conditionalFormatting sqref="Y138">
    <cfRule type="cellIs" dxfId="2218" priority="2503" operator="equal">
      <formula>"NÃO"</formula>
    </cfRule>
    <cfRule type="cellIs" dxfId="2217" priority="2504" operator="equal">
      <formula>"SIM"</formula>
    </cfRule>
  </conditionalFormatting>
  <conditionalFormatting sqref="Y138">
    <cfRule type="cellIs" dxfId="2216" priority="2502" operator="equal">
      <formula>"OPORTUNIDADE"</formula>
    </cfRule>
  </conditionalFormatting>
  <conditionalFormatting sqref="Y138">
    <cfRule type="cellIs" dxfId="2215" priority="2500" operator="equal">
      <formula>"NÃO"</formula>
    </cfRule>
    <cfRule type="cellIs" dxfId="2214" priority="2501" operator="equal">
      <formula>"SIM"</formula>
    </cfRule>
  </conditionalFormatting>
  <conditionalFormatting sqref="Y138">
    <cfRule type="cellIs" dxfId="2213" priority="2499" operator="equal">
      <formula>"OPORTUNIDADE"</formula>
    </cfRule>
  </conditionalFormatting>
  <conditionalFormatting sqref="Y138">
    <cfRule type="cellIs" dxfId="2212" priority="2497" operator="equal">
      <formula>"NÃO"</formula>
    </cfRule>
    <cfRule type="cellIs" dxfId="2211" priority="2498" operator="equal">
      <formula>"SIM"</formula>
    </cfRule>
  </conditionalFormatting>
  <conditionalFormatting sqref="Y138">
    <cfRule type="cellIs" dxfId="2210" priority="2496" operator="equal">
      <formula>"OPORTUNIDADE"</formula>
    </cfRule>
  </conditionalFormatting>
  <conditionalFormatting sqref="Y138">
    <cfRule type="cellIs" dxfId="2209" priority="2494" operator="equal">
      <formula>"NÃO"</formula>
    </cfRule>
    <cfRule type="cellIs" dxfId="2208" priority="2495" operator="equal">
      <formula>"SIM"</formula>
    </cfRule>
  </conditionalFormatting>
  <conditionalFormatting sqref="Y138">
    <cfRule type="cellIs" dxfId="2207" priority="2493" operator="equal">
      <formula>"OPORTUNIDADE"</formula>
    </cfRule>
  </conditionalFormatting>
  <conditionalFormatting sqref="Y138">
    <cfRule type="cellIs" dxfId="2206" priority="2491" operator="equal">
      <formula>"NÃO"</formula>
    </cfRule>
    <cfRule type="cellIs" dxfId="2205" priority="2492" operator="equal">
      <formula>"SIM"</formula>
    </cfRule>
  </conditionalFormatting>
  <conditionalFormatting sqref="Y138">
    <cfRule type="cellIs" dxfId="2204" priority="2490" operator="equal">
      <formula>"OPORTUNIDADE"</formula>
    </cfRule>
  </conditionalFormatting>
  <conditionalFormatting sqref="Y138">
    <cfRule type="cellIs" dxfId="2203" priority="2488" operator="equal">
      <formula>"NÃO"</formula>
    </cfRule>
    <cfRule type="cellIs" dxfId="2202" priority="2489" operator="equal">
      <formula>"SIM"</formula>
    </cfRule>
  </conditionalFormatting>
  <conditionalFormatting sqref="Z138">
    <cfRule type="cellIs" dxfId="2201" priority="2487" operator="equal">
      <formula>"OPORTUNIDADE"</formula>
    </cfRule>
  </conditionalFormatting>
  <conditionalFormatting sqref="Z138">
    <cfRule type="cellIs" dxfId="2200" priority="2485" operator="equal">
      <formula>"NÃO"</formula>
    </cfRule>
    <cfRule type="cellIs" dxfId="2199" priority="2486" operator="equal">
      <formula>"SIM"</formula>
    </cfRule>
  </conditionalFormatting>
  <conditionalFormatting sqref="Z138">
    <cfRule type="cellIs" dxfId="2198" priority="2484" operator="equal">
      <formula>"OPORTUNIDADE"</formula>
    </cfRule>
  </conditionalFormatting>
  <conditionalFormatting sqref="Z138">
    <cfRule type="cellIs" dxfId="2197" priority="2482" operator="equal">
      <formula>"NÃO"</formula>
    </cfRule>
    <cfRule type="cellIs" dxfId="2196" priority="2483" operator="equal">
      <formula>"SIM"</formula>
    </cfRule>
  </conditionalFormatting>
  <conditionalFormatting sqref="Y138">
    <cfRule type="cellIs" dxfId="2195" priority="2481" operator="equal">
      <formula>"OPORTUNIDADE"</formula>
    </cfRule>
  </conditionalFormatting>
  <conditionalFormatting sqref="Y138">
    <cfRule type="cellIs" dxfId="2194" priority="2479" operator="equal">
      <formula>"NÃO"</formula>
    </cfRule>
    <cfRule type="cellIs" dxfId="2193" priority="2480" operator="equal">
      <formula>"SIM"</formula>
    </cfRule>
  </conditionalFormatting>
  <conditionalFormatting sqref="Y138">
    <cfRule type="cellIs" dxfId="2192" priority="2478" operator="equal">
      <formula>"OPORTUNIDADE"</formula>
    </cfRule>
  </conditionalFormatting>
  <conditionalFormatting sqref="Y138">
    <cfRule type="cellIs" dxfId="2191" priority="2476" operator="equal">
      <formula>"NÃO"</formula>
    </cfRule>
    <cfRule type="cellIs" dxfId="2190" priority="2477" operator="equal">
      <formula>"SIM"</formula>
    </cfRule>
  </conditionalFormatting>
  <conditionalFormatting sqref="Z138">
    <cfRule type="cellIs" dxfId="2189" priority="2475" operator="equal">
      <formula>"OPORTUNIDADE"</formula>
    </cfRule>
  </conditionalFormatting>
  <conditionalFormatting sqref="Z138">
    <cfRule type="cellIs" dxfId="2188" priority="2473" operator="equal">
      <formula>"NÃO"</formula>
    </cfRule>
    <cfRule type="cellIs" dxfId="2187" priority="2474" operator="equal">
      <formula>"SIM"</formula>
    </cfRule>
  </conditionalFormatting>
  <conditionalFormatting sqref="Z138">
    <cfRule type="cellIs" dxfId="2186" priority="2472" operator="equal">
      <formula>"OPORTUNIDADE"</formula>
    </cfRule>
  </conditionalFormatting>
  <conditionalFormatting sqref="Z138">
    <cfRule type="cellIs" dxfId="2185" priority="2470" operator="equal">
      <formula>"NÃO"</formula>
    </cfRule>
    <cfRule type="cellIs" dxfId="2184" priority="2471" operator="equal">
      <formula>"SIM"</formula>
    </cfRule>
  </conditionalFormatting>
  <conditionalFormatting sqref="Z138">
    <cfRule type="cellIs" dxfId="2183" priority="2469" operator="equal">
      <formula>"OPORTUNIDADE"</formula>
    </cfRule>
  </conditionalFormatting>
  <conditionalFormatting sqref="Z138">
    <cfRule type="cellIs" dxfId="2182" priority="2467" operator="equal">
      <formula>"NÃO"</formula>
    </cfRule>
    <cfRule type="cellIs" dxfId="2181" priority="2468" operator="equal">
      <formula>"SIM"</formula>
    </cfRule>
  </conditionalFormatting>
  <conditionalFormatting sqref="Z138">
    <cfRule type="cellIs" dxfId="2180" priority="2466" operator="equal">
      <formula>"OPORTUNIDADE"</formula>
    </cfRule>
  </conditionalFormatting>
  <conditionalFormatting sqref="Z138">
    <cfRule type="cellIs" dxfId="2179" priority="2464" operator="equal">
      <formula>"NÃO"</formula>
    </cfRule>
    <cfRule type="cellIs" dxfId="2178" priority="2465" operator="equal">
      <formula>"SIM"</formula>
    </cfRule>
  </conditionalFormatting>
  <conditionalFormatting sqref="Y138">
    <cfRule type="cellIs" dxfId="2177" priority="2463" operator="equal">
      <formula>"OPORTUNIDADE"</formula>
    </cfRule>
  </conditionalFormatting>
  <conditionalFormatting sqref="Y138">
    <cfRule type="cellIs" dxfId="2176" priority="2461" operator="equal">
      <formula>"NÃO"</formula>
    </cfRule>
    <cfRule type="cellIs" dxfId="2175" priority="2462" operator="equal">
      <formula>"SIM"</formula>
    </cfRule>
  </conditionalFormatting>
  <conditionalFormatting sqref="Y138">
    <cfRule type="cellIs" dxfId="2174" priority="2460" operator="equal">
      <formula>"OPORTUNIDADE"</formula>
    </cfRule>
  </conditionalFormatting>
  <conditionalFormatting sqref="Y138">
    <cfRule type="cellIs" dxfId="2173" priority="2458" operator="equal">
      <formula>"NÃO"</formula>
    </cfRule>
    <cfRule type="cellIs" dxfId="2172" priority="2459" operator="equal">
      <formula>"SIM"</formula>
    </cfRule>
  </conditionalFormatting>
  <conditionalFormatting sqref="Y138">
    <cfRule type="cellIs" dxfId="2171" priority="2457" operator="equal">
      <formula>"OPORTUNIDADE"</formula>
    </cfRule>
  </conditionalFormatting>
  <conditionalFormatting sqref="Y138">
    <cfRule type="cellIs" dxfId="2170" priority="2455" operator="equal">
      <formula>"NÃO"</formula>
    </cfRule>
    <cfRule type="cellIs" dxfId="2169" priority="2456" operator="equal">
      <formula>"SIM"</formula>
    </cfRule>
  </conditionalFormatting>
  <conditionalFormatting sqref="Y138">
    <cfRule type="cellIs" dxfId="2168" priority="2454" operator="equal">
      <formula>"OPORTUNIDADE"</formula>
    </cfRule>
  </conditionalFormatting>
  <conditionalFormatting sqref="Y138">
    <cfRule type="cellIs" dxfId="2167" priority="2452" operator="equal">
      <formula>"NÃO"</formula>
    </cfRule>
    <cfRule type="cellIs" dxfId="2166" priority="2453" operator="equal">
      <formula>"SIM"</formula>
    </cfRule>
  </conditionalFormatting>
  <conditionalFormatting sqref="Y138">
    <cfRule type="cellIs" dxfId="2165" priority="2451" operator="equal">
      <formula>"OPORTUNIDADE"</formula>
    </cfRule>
  </conditionalFormatting>
  <conditionalFormatting sqref="Y138">
    <cfRule type="cellIs" dxfId="2164" priority="2449" operator="equal">
      <formula>"NÃO"</formula>
    </cfRule>
    <cfRule type="cellIs" dxfId="2163" priority="2450" operator="equal">
      <formula>"SIM"</formula>
    </cfRule>
  </conditionalFormatting>
  <conditionalFormatting sqref="Y138">
    <cfRule type="cellIs" dxfId="2162" priority="2448" operator="equal">
      <formula>"OPORTUNIDADE"</formula>
    </cfRule>
  </conditionalFormatting>
  <conditionalFormatting sqref="Y138">
    <cfRule type="cellIs" dxfId="2161" priority="2446" operator="equal">
      <formula>"NÃO"</formula>
    </cfRule>
    <cfRule type="cellIs" dxfId="2160" priority="2447" operator="equal">
      <formula>"SIM"</formula>
    </cfRule>
  </conditionalFormatting>
  <conditionalFormatting sqref="Y135:Y136">
    <cfRule type="cellIs" dxfId="2159" priority="2445" operator="equal">
      <formula>"OPORTUNIDADE"</formula>
    </cfRule>
  </conditionalFormatting>
  <conditionalFormatting sqref="Y135:Y136">
    <cfRule type="cellIs" dxfId="2158" priority="2443" operator="equal">
      <formula>"NÃO"</formula>
    </cfRule>
    <cfRule type="cellIs" dxfId="2157" priority="2444" operator="equal">
      <formula>"SIM"</formula>
    </cfRule>
  </conditionalFormatting>
  <conditionalFormatting sqref="Y135:Y136">
    <cfRule type="cellIs" dxfId="2156" priority="2442" operator="equal">
      <formula>"OPORTUNIDADE"</formula>
    </cfRule>
  </conditionalFormatting>
  <conditionalFormatting sqref="Y135:Y136">
    <cfRule type="cellIs" dxfId="2155" priority="2440" operator="equal">
      <formula>"NÃO"</formula>
    </cfRule>
    <cfRule type="cellIs" dxfId="2154" priority="2441" operator="equal">
      <formula>"SIM"</formula>
    </cfRule>
  </conditionalFormatting>
  <conditionalFormatting sqref="Y135:Y136">
    <cfRule type="cellIs" dxfId="2153" priority="2439" operator="equal">
      <formula>"OPORTUNIDADE"</formula>
    </cfRule>
  </conditionalFormatting>
  <conditionalFormatting sqref="Y135:Y136">
    <cfRule type="cellIs" dxfId="2152" priority="2437" operator="equal">
      <formula>"NÃO"</formula>
    </cfRule>
    <cfRule type="cellIs" dxfId="2151" priority="2438" operator="equal">
      <formula>"SIM"</formula>
    </cfRule>
  </conditionalFormatting>
  <conditionalFormatting sqref="Y135:Y136">
    <cfRule type="cellIs" dxfId="2150" priority="2436" operator="equal">
      <formula>"OPORTUNIDADE"</formula>
    </cfRule>
  </conditionalFormatting>
  <conditionalFormatting sqref="Y135:Y136">
    <cfRule type="cellIs" dxfId="2149" priority="2434" operator="equal">
      <formula>"NÃO"</formula>
    </cfRule>
    <cfRule type="cellIs" dxfId="2148" priority="2435" operator="equal">
      <formula>"SIM"</formula>
    </cfRule>
  </conditionalFormatting>
  <conditionalFormatting sqref="Y135:Y136">
    <cfRule type="cellIs" dxfId="2147" priority="2433" operator="equal">
      <formula>"OPORTUNIDADE"</formula>
    </cfRule>
  </conditionalFormatting>
  <conditionalFormatting sqref="Y135:Y136">
    <cfRule type="cellIs" dxfId="2146" priority="2431" operator="equal">
      <formula>"NÃO"</formula>
    </cfRule>
    <cfRule type="cellIs" dxfId="2145" priority="2432" operator="equal">
      <formula>"SIM"</formula>
    </cfRule>
  </conditionalFormatting>
  <conditionalFormatting sqref="Y135:Y136">
    <cfRule type="cellIs" dxfId="2144" priority="2430" operator="equal">
      <formula>"OPORTUNIDADE"</formula>
    </cfRule>
  </conditionalFormatting>
  <conditionalFormatting sqref="Y135:Y136">
    <cfRule type="cellIs" dxfId="2143" priority="2428" operator="equal">
      <formula>"NÃO"</formula>
    </cfRule>
    <cfRule type="cellIs" dxfId="2142" priority="2429" operator="equal">
      <formula>"SIM"</formula>
    </cfRule>
  </conditionalFormatting>
  <conditionalFormatting sqref="Y135:Y136">
    <cfRule type="cellIs" dxfId="2141" priority="2427" operator="equal">
      <formula>"OPORTUNIDADE"</formula>
    </cfRule>
  </conditionalFormatting>
  <conditionalFormatting sqref="Y135:Y136">
    <cfRule type="cellIs" dxfId="2140" priority="2425" operator="equal">
      <formula>"NÃO"</formula>
    </cfRule>
    <cfRule type="cellIs" dxfId="2139" priority="2426" operator="equal">
      <formula>"SIM"</formula>
    </cfRule>
  </conditionalFormatting>
  <conditionalFormatting sqref="Y135:Y136">
    <cfRule type="cellIs" dxfId="2138" priority="2424" operator="equal">
      <formula>"OPORTUNIDADE"</formula>
    </cfRule>
  </conditionalFormatting>
  <conditionalFormatting sqref="Y135:Y136">
    <cfRule type="cellIs" dxfId="2137" priority="2422" operator="equal">
      <formula>"NÃO"</formula>
    </cfRule>
    <cfRule type="cellIs" dxfId="2136" priority="2423" operator="equal">
      <formula>"SIM"</formula>
    </cfRule>
  </conditionalFormatting>
  <conditionalFormatting sqref="Y135:Y136">
    <cfRule type="cellIs" dxfId="2135" priority="2421" operator="equal">
      <formula>"OPORTUNIDADE"</formula>
    </cfRule>
  </conditionalFormatting>
  <conditionalFormatting sqref="Y135:Y136">
    <cfRule type="cellIs" dxfId="2134" priority="2419" operator="equal">
      <formula>"NÃO"</formula>
    </cfRule>
    <cfRule type="cellIs" dxfId="2133" priority="2420" operator="equal">
      <formula>"SIM"</formula>
    </cfRule>
  </conditionalFormatting>
  <conditionalFormatting sqref="Y135:Y136">
    <cfRule type="cellIs" dxfId="2132" priority="2418" operator="equal">
      <formula>"OPORTUNIDADE"</formula>
    </cfRule>
  </conditionalFormatting>
  <conditionalFormatting sqref="Y135:Y136">
    <cfRule type="cellIs" dxfId="2131" priority="2416" operator="equal">
      <formula>"NÃO"</formula>
    </cfRule>
    <cfRule type="cellIs" dxfId="2130" priority="2417" operator="equal">
      <formula>"SIM"</formula>
    </cfRule>
  </conditionalFormatting>
  <conditionalFormatting sqref="Z135">
    <cfRule type="cellIs" dxfId="2129" priority="2415" operator="equal">
      <formula>"OPORTUNIDADE"</formula>
    </cfRule>
  </conditionalFormatting>
  <conditionalFormatting sqref="Z135">
    <cfRule type="cellIs" dxfId="2128" priority="2413" operator="equal">
      <formula>"NÃO"</formula>
    </cfRule>
    <cfRule type="cellIs" dxfId="2127" priority="2414" operator="equal">
      <formula>"SIM"</formula>
    </cfRule>
  </conditionalFormatting>
  <conditionalFormatting sqref="Y135:Y136">
    <cfRule type="cellIs" dxfId="2126" priority="2412" operator="equal">
      <formula>"OPORTUNIDADE"</formula>
    </cfRule>
  </conditionalFormatting>
  <conditionalFormatting sqref="Y135:Y136">
    <cfRule type="cellIs" dxfId="2125" priority="2410" operator="equal">
      <formula>"NÃO"</formula>
    </cfRule>
    <cfRule type="cellIs" dxfId="2124" priority="2411" operator="equal">
      <formula>"SIM"</formula>
    </cfRule>
  </conditionalFormatting>
  <conditionalFormatting sqref="Y135:Y136">
    <cfRule type="cellIs" dxfId="2123" priority="2409" operator="equal">
      <formula>"OPORTUNIDADE"</formula>
    </cfRule>
  </conditionalFormatting>
  <conditionalFormatting sqref="Y135:Y136">
    <cfRule type="cellIs" dxfId="2122" priority="2407" operator="equal">
      <formula>"NÃO"</formula>
    </cfRule>
    <cfRule type="cellIs" dxfId="2121" priority="2408" operator="equal">
      <formula>"SIM"</formula>
    </cfRule>
  </conditionalFormatting>
  <conditionalFormatting sqref="Y135:Y136">
    <cfRule type="cellIs" dxfId="2120" priority="2406" operator="equal">
      <formula>"OPORTUNIDADE"</formula>
    </cfRule>
  </conditionalFormatting>
  <conditionalFormatting sqref="Y135:Y136">
    <cfRule type="cellIs" dxfId="2119" priority="2404" operator="equal">
      <formula>"NÃO"</formula>
    </cfRule>
    <cfRule type="cellIs" dxfId="2118" priority="2405" operator="equal">
      <formula>"SIM"</formula>
    </cfRule>
  </conditionalFormatting>
  <conditionalFormatting sqref="Y135:Y136">
    <cfRule type="cellIs" dxfId="2117" priority="2403" operator="equal">
      <formula>"OPORTUNIDADE"</formula>
    </cfRule>
  </conditionalFormatting>
  <conditionalFormatting sqref="Y135:Y136">
    <cfRule type="cellIs" dxfId="2116" priority="2401" operator="equal">
      <formula>"NÃO"</formula>
    </cfRule>
    <cfRule type="cellIs" dxfId="2115" priority="2402" operator="equal">
      <formula>"SIM"</formula>
    </cfRule>
  </conditionalFormatting>
  <conditionalFormatting sqref="Y135:Y136">
    <cfRule type="cellIs" dxfId="2114" priority="2400" operator="equal">
      <formula>"OPORTUNIDADE"</formula>
    </cfRule>
  </conditionalFormatting>
  <conditionalFormatting sqref="Y135:Y136">
    <cfRule type="cellIs" dxfId="2113" priority="2398" operator="equal">
      <formula>"NÃO"</formula>
    </cfRule>
    <cfRule type="cellIs" dxfId="2112" priority="2399" operator="equal">
      <formula>"SIM"</formula>
    </cfRule>
  </conditionalFormatting>
  <conditionalFormatting sqref="Y135:Y136">
    <cfRule type="cellIs" dxfId="2111" priority="2397" operator="equal">
      <formula>"OPORTUNIDADE"</formula>
    </cfRule>
  </conditionalFormatting>
  <conditionalFormatting sqref="Y135:Y136">
    <cfRule type="cellIs" dxfId="2110" priority="2395" operator="equal">
      <formula>"NÃO"</formula>
    </cfRule>
    <cfRule type="cellIs" dxfId="2109" priority="2396" operator="equal">
      <formula>"SIM"</formula>
    </cfRule>
  </conditionalFormatting>
  <conditionalFormatting sqref="Y140">
    <cfRule type="cellIs" dxfId="2108" priority="2394" operator="equal">
      <formula>"OPORTUNIDADE"</formula>
    </cfRule>
  </conditionalFormatting>
  <conditionalFormatting sqref="Y140">
    <cfRule type="cellIs" dxfId="2107" priority="2392" operator="equal">
      <formula>"NÃO"</formula>
    </cfRule>
    <cfRule type="cellIs" dxfId="2106" priority="2393" operator="equal">
      <formula>"SIM"</formula>
    </cfRule>
  </conditionalFormatting>
  <conditionalFormatting sqref="Y140">
    <cfRule type="cellIs" dxfId="2105" priority="2391" operator="equal">
      <formula>"OPORTUNIDADE"</formula>
    </cfRule>
  </conditionalFormatting>
  <conditionalFormatting sqref="Y140">
    <cfRule type="cellIs" dxfId="2104" priority="2389" operator="equal">
      <formula>"NÃO"</formula>
    </cfRule>
    <cfRule type="cellIs" dxfId="2103" priority="2390" operator="equal">
      <formula>"SIM"</formula>
    </cfRule>
  </conditionalFormatting>
  <conditionalFormatting sqref="Y140">
    <cfRule type="cellIs" dxfId="2102" priority="2388" operator="equal">
      <formula>"OPORTUNIDADE"</formula>
    </cfRule>
  </conditionalFormatting>
  <conditionalFormatting sqref="Y140">
    <cfRule type="cellIs" dxfId="2101" priority="2386" operator="equal">
      <formula>"NÃO"</formula>
    </cfRule>
    <cfRule type="cellIs" dxfId="2100" priority="2387" operator="equal">
      <formula>"SIM"</formula>
    </cfRule>
  </conditionalFormatting>
  <conditionalFormatting sqref="Y140">
    <cfRule type="cellIs" dxfId="2099" priority="2385" operator="equal">
      <formula>"OPORTUNIDADE"</formula>
    </cfRule>
  </conditionalFormatting>
  <conditionalFormatting sqref="Y140">
    <cfRule type="cellIs" dxfId="2098" priority="2383" operator="equal">
      <formula>"NÃO"</formula>
    </cfRule>
    <cfRule type="cellIs" dxfId="2097" priority="2384" operator="equal">
      <formula>"SIM"</formula>
    </cfRule>
  </conditionalFormatting>
  <conditionalFormatting sqref="Y140">
    <cfRule type="cellIs" dxfId="2096" priority="2382" operator="equal">
      <formula>"OPORTUNIDADE"</formula>
    </cfRule>
  </conditionalFormatting>
  <conditionalFormatting sqref="Y140">
    <cfRule type="cellIs" dxfId="2095" priority="2380" operator="equal">
      <formula>"NÃO"</formula>
    </cfRule>
    <cfRule type="cellIs" dxfId="2094" priority="2381" operator="equal">
      <formula>"SIM"</formula>
    </cfRule>
  </conditionalFormatting>
  <conditionalFormatting sqref="Y140">
    <cfRule type="cellIs" dxfId="2093" priority="2379" operator="equal">
      <formula>"OPORTUNIDADE"</formula>
    </cfRule>
  </conditionalFormatting>
  <conditionalFormatting sqref="Y140">
    <cfRule type="cellIs" dxfId="2092" priority="2377" operator="equal">
      <formula>"NÃO"</formula>
    </cfRule>
    <cfRule type="cellIs" dxfId="2091" priority="2378" operator="equal">
      <formula>"SIM"</formula>
    </cfRule>
  </conditionalFormatting>
  <conditionalFormatting sqref="Y140">
    <cfRule type="cellIs" dxfId="2090" priority="2376" operator="equal">
      <formula>"OPORTUNIDADE"</formula>
    </cfRule>
  </conditionalFormatting>
  <conditionalFormatting sqref="Y140">
    <cfRule type="cellIs" dxfId="2089" priority="2374" operator="equal">
      <formula>"NÃO"</formula>
    </cfRule>
    <cfRule type="cellIs" dxfId="2088" priority="2375" operator="equal">
      <formula>"SIM"</formula>
    </cfRule>
  </conditionalFormatting>
  <conditionalFormatting sqref="Y140">
    <cfRule type="cellIs" dxfId="2087" priority="2373" operator="equal">
      <formula>"OPORTUNIDADE"</formula>
    </cfRule>
  </conditionalFormatting>
  <conditionalFormatting sqref="Y140">
    <cfRule type="cellIs" dxfId="2086" priority="2371" operator="equal">
      <formula>"NÃO"</formula>
    </cfRule>
    <cfRule type="cellIs" dxfId="2085" priority="2372" operator="equal">
      <formula>"SIM"</formula>
    </cfRule>
  </conditionalFormatting>
  <conditionalFormatting sqref="Y140">
    <cfRule type="cellIs" dxfId="2084" priority="2370" operator="equal">
      <formula>"OPORTUNIDADE"</formula>
    </cfRule>
  </conditionalFormatting>
  <conditionalFormatting sqref="Y140">
    <cfRule type="cellIs" dxfId="2083" priority="2368" operator="equal">
      <formula>"NÃO"</formula>
    </cfRule>
    <cfRule type="cellIs" dxfId="2082" priority="2369" operator="equal">
      <formula>"SIM"</formula>
    </cfRule>
  </conditionalFormatting>
  <conditionalFormatting sqref="Y140">
    <cfRule type="cellIs" dxfId="2081" priority="2367" operator="equal">
      <formula>"OPORTUNIDADE"</formula>
    </cfRule>
  </conditionalFormatting>
  <conditionalFormatting sqref="Y140">
    <cfRule type="cellIs" dxfId="2080" priority="2365" operator="equal">
      <formula>"NÃO"</formula>
    </cfRule>
    <cfRule type="cellIs" dxfId="2079" priority="2366" operator="equal">
      <formula>"SIM"</formula>
    </cfRule>
  </conditionalFormatting>
  <conditionalFormatting sqref="Z140">
    <cfRule type="cellIs" dxfId="2078" priority="2364" operator="equal">
      <formula>"OPORTUNIDADE"</formula>
    </cfRule>
  </conditionalFormatting>
  <conditionalFormatting sqref="Z140">
    <cfRule type="cellIs" dxfId="2077" priority="2362" operator="equal">
      <formula>"NÃO"</formula>
    </cfRule>
    <cfRule type="cellIs" dxfId="2076" priority="2363" operator="equal">
      <formula>"SIM"</formula>
    </cfRule>
  </conditionalFormatting>
  <conditionalFormatting sqref="Y140">
    <cfRule type="cellIs" dxfId="2075" priority="2361" operator="equal">
      <formula>"OPORTUNIDADE"</formula>
    </cfRule>
  </conditionalFormatting>
  <conditionalFormatting sqref="Y140">
    <cfRule type="cellIs" dxfId="2074" priority="2359" operator="equal">
      <formula>"NÃO"</formula>
    </cfRule>
    <cfRule type="cellIs" dxfId="2073" priority="2360" operator="equal">
      <formula>"SIM"</formula>
    </cfRule>
  </conditionalFormatting>
  <conditionalFormatting sqref="Y140">
    <cfRule type="cellIs" dxfId="2072" priority="2358" operator="equal">
      <formula>"OPORTUNIDADE"</formula>
    </cfRule>
  </conditionalFormatting>
  <conditionalFormatting sqref="Y140">
    <cfRule type="cellIs" dxfId="2071" priority="2356" operator="equal">
      <formula>"NÃO"</formula>
    </cfRule>
    <cfRule type="cellIs" dxfId="2070" priority="2357" operator="equal">
      <formula>"SIM"</formula>
    </cfRule>
  </conditionalFormatting>
  <conditionalFormatting sqref="Y140">
    <cfRule type="cellIs" dxfId="2069" priority="2355" operator="equal">
      <formula>"OPORTUNIDADE"</formula>
    </cfRule>
  </conditionalFormatting>
  <conditionalFormatting sqref="Y140">
    <cfRule type="cellIs" dxfId="2068" priority="2353" operator="equal">
      <formula>"NÃO"</formula>
    </cfRule>
    <cfRule type="cellIs" dxfId="2067" priority="2354" operator="equal">
      <formula>"SIM"</formula>
    </cfRule>
  </conditionalFormatting>
  <conditionalFormatting sqref="Y140">
    <cfRule type="cellIs" dxfId="2066" priority="2352" operator="equal">
      <formula>"OPORTUNIDADE"</formula>
    </cfRule>
  </conditionalFormatting>
  <conditionalFormatting sqref="Y140">
    <cfRule type="cellIs" dxfId="2065" priority="2350" operator="equal">
      <formula>"NÃO"</formula>
    </cfRule>
    <cfRule type="cellIs" dxfId="2064" priority="2351" operator="equal">
      <formula>"SIM"</formula>
    </cfRule>
  </conditionalFormatting>
  <conditionalFormatting sqref="Y140">
    <cfRule type="cellIs" dxfId="2063" priority="2349" operator="equal">
      <formula>"OPORTUNIDADE"</formula>
    </cfRule>
  </conditionalFormatting>
  <conditionalFormatting sqref="Y140">
    <cfRule type="cellIs" dxfId="2062" priority="2347" operator="equal">
      <formula>"NÃO"</formula>
    </cfRule>
    <cfRule type="cellIs" dxfId="2061" priority="2348" operator="equal">
      <formula>"SIM"</formula>
    </cfRule>
  </conditionalFormatting>
  <conditionalFormatting sqref="Y140">
    <cfRule type="cellIs" dxfId="2060" priority="2346" operator="equal">
      <formula>"OPORTUNIDADE"</formula>
    </cfRule>
  </conditionalFormatting>
  <conditionalFormatting sqref="Y140">
    <cfRule type="cellIs" dxfId="2059" priority="2344" operator="equal">
      <formula>"NÃO"</formula>
    </cfRule>
    <cfRule type="cellIs" dxfId="2058" priority="2345" operator="equal">
      <formula>"SIM"</formula>
    </cfRule>
  </conditionalFormatting>
  <conditionalFormatting sqref="Y135:Y136">
    <cfRule type="cellIs" dxfId="2057" priority="2343" operator="equal">
      <formula>"OPORTUNIDADE"</formula>
    </cfRule>
  </conditionalFormatting>
  <conditionalFormatting sqref="Y135:Y136">
    <cfRule type="cellIs" dxfId="2056" priority="2341" operator="equal">
      <formula>"NÃO"</formula>
    </cfRule>
    <cfRule type="cellIs" dxfId="2055" priority="2342" operator="equal">
      <formula>"SIM"</formula>
    </cfRule>
  </conditionalFormatting>
  <conditionalFormatting sqref="Y136">
    <cfRule type="cellIs" dxfId="2054" priority="2340" operator="equal">
      <formula>"OPORTUNIDADE"</formula>
    </cfRule>
  </conditionalFormatting>
  <conditionalFormatting sqref="Y136">
    <cfRule type="cellIs" dxfId="2053" priority="2338" operator="equal">
      <formula>"NÃO"</formula>
    </cfRule>
    <cfRule type="cellIs" dxfId="2052" priority="2339" operator="equal">
      <formula>"SIM"</formula>
    </cfRule>
  </conditionalFormatting>
  <conditionalFormatting sqref="Y136">
    <cfRule type="cellIs" dxfId="2051" priority="2337" operator="equal">
      <formula>"OPORTUNIDADE"</formula>
    </cfRule>
  </conditionalFormatting>
  <conditionalFormatting sqref="Y136">
    <cfRule type="cellIs" dxfId="2050" priority="2335" operator="equal">
      <formula>"NÃO"</formula>
    </cfRule>
    <cfRule type="cellIs" dxfId="2049" priority="2336" operator="equal">
      <formula>"SIM"</formula>
    </cfRule>
  </conditionalFormatting>
  <conditionalFormatting sqref="Y136">
    <cfRule type="cellIs" dxfId="2048" priority="2334" operator="equal">
      <formula>"OPORTUNIDADE"</formula>
    </cfRule>
  </conditionalFormatting>
  <conditionalFormatting sqref="Y136">
    <cfRule type="cellIs" dxfId="2047" priority="2332" operator="equal">
      <formula>"NÃO"</formula>
    </cfRule>
    <cfRule type="cellIs" dxfId="2046" priority="2333" operator="equal">
      <formula>"SIM"</formula>
    </cfRule>
  </conditionalFormatting>
  <conditionalFormatting sqref="Y136">
    <cfRule type="cellIs" dxfId="2045" priority="2331" operator="equal">
      <formula>"OPORTUNIDADE"</formula>
    </cfRule>
  </conditionalFormatting>
  <conditionalFormatting sqref="Y136">
    <cfRule type="cellIs" dxfId="2044" priority="2329" operator="equal">
      <formula>"NÃO"</formula>
    </cfRule>
    <cfRule type="cellIs" dxfId="2043" priority="2330" operator="equal">
      <formula>"SIM"</formula>
    </cfRule>
  </conditionalFormatting>
  <conditionalFormatting sqref="Y136">
    <cfRule type="cellIs" dxfId="2042" priority="2328" operator="equal">
      <formula>"OPORTUNIDADE"</formula>
    </cfRule>
  </conditionalFormatting>
  <conditionalFormatting sqref="Y136">
    <cfRule type="cellIs" dxfId="2041" priority="2326" operator="equal">
      <formula>"NÃO"</formula>
    </cfRule>
    <cfRule type="cellIs" dxfId="2040" priority="2327" operator="equal">
      <formula>"SIM"</formula>
    </cfRule>
  </conditionalFormatting>
  <conditionalFormatting sqref="Y136">
    <cfRule type="cellIs" dxfId="2039" priority="2325" operator="equal">
      <formula>"OPORTUNIDADE"</formula>
    </cfRule>
  </conditionalFormatting>
  <conditionalFormatting sqref="Y136">
    <cfRule type="cellIs" dxfId="2038" priority="2323" operator="equal">
      <formula>"NÃO"</formula>
    </cfRule>
    <cfRule type="cellIs" dxfId="2037" priority="2324" operator="equal">
      <formula>"SIM"</formula>
    </cfRule>
  </conditionalFormatting>
  <conditionalFormatting sqref="Y136">
    <cfRule type="cellIs" dxfId="2036" priority="2322" operator="equal">
      <formula>"OPORTUNIDADE"</formula>
    </cfRule>
  </conditionalFormatting>
  <conditionalFormatting sqref="Y136">
    <cfRule type="cellIs" dxfId="2035" priority="2320" operator="equal">
      <formula>"NÃO"</formula>
    </cfRule>
    <cfRule type="cellIs" dxfId="2034" priority="2321" operator="equal">
      <formula>"SIM"</formula>
    </cfRule>
  </conditionalFormatting>
  <conditionalFormatting sqref="Y136">
    <cfRule type="cellIs" dxfId="2033" priority="2319" operator="equal">
      <formula>"OPORTUNIDADE"</formula>
    </cfRule>
  </conditionalFormatting>
  <conditionalFormatting sqref="Y136">
    <cfRule type="cellIs" dxfId="2032" priority="2317" operator="equal">
      <formula>"NÃO"</formula>
    </cfRule>
    <cfRule type="cellIs" dxfId="2031" priority="2318" operator="equal">
      <formula>"SIM"</formula>
    </cfRule>
  </conditionalFormatting>
  <conditionalFormatting sqref="Y136">
    <cfRule type="cellIs" dxfId="2030" priority="2316" operator="equal">
      <formula>"OPORTUNIDADE"</formula>
    </cfRule>
  </conditionalFormatting>
  <conditionalFormatting sqref="Y136">
    <cfRule type="cellIs" dxfId="2029" priority="2314" operator="equal">
      <formula>"NÃO"</formula>
    </cfRule>
    <cfRule type="cellIs" dxfId="2028" priority="2315" operator="equal">
      <formula>"SIM"</formula>
    </cfRule>
  </conditionalFormatting>
  <conditionalFormatting sqref="Y136">
    <cfRule type="cellIs" dxfId="2027" priority="2313" operator="equal">
      <formula>"OPORTUNIDADE"</formula>
    </cfRule>
  </conditionalFormatting>
  <conditionalFormatting sqref="Y136">
    <cfRule type="cellIs" dxfId="2026" priority="2311" operator="equal">
      <formula>"NÃO"</formula>
    </cfRule>
    <cfRule type="cellIs" dxfId="2025" priority="2312" operator="equal">
      <formula>"SIM"</formula>
    </cfRule>
  </conditionalFormatting>
  <conditionalFormatting sqref="Y136">
    <cfRule type="cellIs" dxfId="2024" priority="2310" operator="equal">
      <formula>"OPORTUNIDADE"</formula>
    </cfRule>
  </conditionalFormatting>
  <conditionalFormatting sqref="Y136">
    <cfRule type="cellIs" dxfId="2023" priority="2308" operator="equal">
      <formula>"NÃO"</formula>
    </cfRule>
    <cfRule type="cellIs" dxfId="2022" priority="2309" operator="equal">
      <formula>"SIM"</formula>
    </cfRule>
  </conditionalFormatting>
  <conditionalFormatting sqref="Y136">
    <cfRule type="cellIs" dxfId="2021" priority="2307" operator="equal">
      <formula>"OPORTUNIDADE"</formula>
    </cfRule>
  </conditionalFormatting>
  <conditionalFormatting sqref="Y136">
    <cfRule type="cellIs" dxfId="2020" priority="2305" operator="equal">
      <formula>"NÃO"</formula>
    </cfRule>
    <cfRule type="cellIs" dxfId="2019" priority="2306" operator="equal">
      <formula>"SIM"</formula>
    </cfRule>
  </conditionalFormatting>
  <conditionalFormatting sqref="Y136">
    <cfRule type="cellIs" dxfId="2018" priority="2304" operator="equal">
      <formula>"OPORTUNIDADE"</formula>
    </cfRule>
  </conditionalFormatting>
  <conditionalFormatting sqref="Y136">
    <cfRule type="cellIs" dxfId="2017" priority="2302" operator="equal">
      <formula>"NÃO"</formula>
    </cfRule>
    <cfRule type="cellIs" dxfId="2016" priority="2303" operator="equal">
      <formula>"SIM"</formula>
    </cfRule>
  </conditionalFormatting>
  <conditionalFormatting sqref="Y136">
    <cfRule type="cellIs" dxfId="2015" priority="2301" operator="equal">
      <formula>"OPORTUNIDADE"</formula>
    </cfRule>
  </conditionalFormatting>
  <conditionalFormatting sqref="Y136">
    <cfRule type="cellIs" dxfId="2014" priority="2299" operator="equal">
      <formula>"NÃO"</formula>
    </cfRule>
    <cfRule type="cellIs" dxfId="2013" priority="2300" operator="equal">
      <formula>"SIM"</formula>
    </cfRule>
  </conditionalFormatting>
  <conditionalFormatting sqref="Y136">
    <cfRule type="cellIs" dxfId="2012" priority="2298" operator="equal">
      <formula>"OPORTUNIDADE"</formula>
    </cfRule>
  </conditionalFormatting>
  <conditionalFormatting sqref="Y136">
    <cfRule type="cellIs" dxfId="2011" priority="2296" operator="equal">
      <formula>"NÃO"</formula>
    </cfRule>
    <cfRule type="cellIs" dxfId="2010" priority="2297" operator="equal">
      <formula>"SIM"</formula>
    </cfRule>
  </conditionalFormatting>
  <conditionalFormatting sqref="Y136">
    <cfRule type="cellIs" dxfId="2009" priority="2295" operator="equal">
      <formula>"OPORTUNIDADE"</formula>
    </cfRule>
  </conditionalFormatting>
  <conditionalFormatting sqref="Y136">
    <cfRule type="cellIs" dxfId="2008" priority="2293" operator="equal">
      <formula>"NÃO"</formula>
    </cfRule>
    <cfRule type="cellIs" dxfId="2007" priority="2294" operator="equal">
      <formula>"SIM"</formula>
    </cfRule>
  </conditionalFormatting>
  <conditionalFormatting sqref="Y141">
    <cfRule type="cellIs" dxfId="2006" priority="2292" operator="equal">
      <formula>"OPORTUNIDADE"</formula>
    </cfRule>
  </conditionalFormatting>
  <conditionalFormatting sqref="Y141">
    <cfRule type="cellIs" dxfId="2005" priority="2290" operator="equal">
      <formula>"NÃO"</formula>
    </cfRule>
    <cfRule type="cellIs" dxfId="2004" priority="2291" operator="equal">
      <formula>"SIM"</formula>
    </cfRule>
  </conditionalFormatting>
  <conditionalFormatting sqref="Y141">
    <cfRule type="cellIs" dxfId="2003" priority="2289" operator="equal">
      <formula>"OPORTUNIDADE"</formula>
    </cfRule>
  </conditionalFormatting>
  <conditionalFormatting sqref="Y141">
    <cfRule type="cellIs" dxfId="2002" priority="2287" operator="equal">
      <formula>"NÃO"</formula>
    </cfRule>
    <cfRule type="cellIs" dxfId="2001" priority="2288" operator="equal">
      <formula>"SIM"</formula>
    </cfRule>
  </conditionalFormatting>
  <conditionalFormatting sqref="Y141">
    <cfRule type="cellIs" dxfId="2000" priority="2286" operator="equal">
      <formula>"OPORTUNIDADE"</formula>
    </cfRule>
  </conditionalFormatting>
  <conditionalFormatting sqref="Y141">
    <cfRule type="cellIs" dxfId="1999" priority="2284" operator="equal">
      <formula>"NÃO"</formula>
    </cfRule>
    <cfRule type="cellIs" dxfId="1998" priority="2285" operator="equal">
      <formula>"SIM"</formula>
    </cfRule>
  </conditionalFormatting>
  <conditionalFormatting sqref="Y141">
    <cfRule type="cellIs" dxfId="1997" priority="2283" operator="equal">
      <formula>"OPORTUNIDADE"</formula>
    </cfRule>
  </conditionalFormatting>
  <conditionalFormatting sqref="Y141">
    <cfRule type="cellIs" dxfId="1996" priority="2281" operator="equal">
      <formula>"NÃO"</formula>
    </cfRule>
    <cfRule type="cellIs" dxfId="1995" priority="2282" operator="equal">
      <formula>"SIM"</formula>
    </cfRule>
  </conditionalFormatting>
  <conditionalFormatting sqref="Y141">
    <cfRule type="cellIs" dxfId="1994" priority="2280" operator="equal">
      <formula>"OPORTUNIDADE"</formula>
    </cfRule>
  </conditionalFormatting>
  <conditionalFormatting sqref="Y141">
    <cfRule type="cellIs" dxfId="1993" priority="2278" operator="equal">
      <formula>"NÃO"</formula>
    </cfRule>
    <cfRule type="cellIs" dxfId="1992" priority="2279" operator="equal">
      <formula>"SIM"</formula>
    </cfRule>
  </conditionalFormatting>
  <conditionalFormatting sqref="Y141">
    <cfRule type="cellIs" dxfId="1991" priority="2277" operator="equal">
      <formula>"OPORTUNIDADE"</formula>
    </cfRule>
  </conditionalFormatting>
  <conditionalFormatting sqref="Y141">
    <cfRule type="cellIs" dxfId="1990" priority="2275" operator="equal">
      <formula>"NÃO"</formula>
    </cfRule>
    <cfRule type="cellIs" dxfId="1989" priority="2276" operator="equal">
      <formula>"SIM"</formula>
    </cfRule>
  </conditionalFormatting>
  <conditionalFormatting sqref="Y141">
    <cfRule type="cellIs" dxfId="1988" priority="2274" operator="equal">
      <formula>"OPORTUNIDADE"</formula>
    </cfRule>
  </conditionalFormatting>
  <conditionalFormatting sqref="Y141">
    <cfRule type="cellIs" dxfId="1987" priority="2272" operator="equal">
      <formula>"NÃO"</formula>
    </cfRule>
    <cfRule type="cellIs" dxfId="1986" priority="2273" operator="equal">
      <formula>"SIM"</formula>
    </cfRule>
  </conditionalFormatting>
  <conditionalFormatting sqref="Y141">
    <cfRule type="cellIs" dxfId="1985" priority="2271" operator="equal">
      <formula>"OPORTUNIDADE"</formula>
    </cfRule>
  </conditionalFormatting>
  <conditionalFormatting sqref="Y141">
    <cfRule type="cellIs" dxfId="1984" priority="2269" operator="equal">
      <formula>"NÃO"</formula>
    </cfRule>
    <cfRule type="cellIs" dxfId="1983" priority="2270" operator="equal">
      <formula>"SIM"</formula>
    </cfRule>
  </conditionalFormatting>
  <conditionalFormatting sqref="Y141">
    <cfRule type="cellIs" dxfId="1982" priority="2268" operator="equal">
      <formula>"OPORTUNIDADE"</formula>
    </cfRule>
  </conditionalFormatting>
  <conditionalFormatting sqref="Y141">
    <cfRule type="cellIs" dxfId="1981" priority="2266" operator="equal">
      <formula>"NÃO"</formula>
    </cfRule>
    <cfRule type="cellIs" dxfId="1980" priority="2267" operator="equal">
      <formula>"SIM"</formula>
    </cfRule>
  </conditionalFormatting>
  <conditionalFormatting sqref="Y141">
    <cfRule type="cellIs" dxfId="1979" priority="2265" operator="equal">
      <formula>"OPORTUNIDADE"</formula>
    </cfRule>
  </conditionalFormatting>
  <conditionalFormatting sqref="Y141">
    <cfRule type="cellIs" dxfId="1978" priority="2263" operator="equal">
      <formula>"NÃO"</formula>
    </cfRule>
    <cfRule type="cellIs" dxfId="1977" priority="2264" operator="equal">
      <formula>"SIM"</formula>
    </cfRule>
  </conditionalFormatting>
  <conditionalFormatting sqref="Y141">
    <cfRule type="cellIs" dxfId="1976" priority="2262" operator="equal">
      <formula>"OPORTUNIDADE"</formula>
    </cfRule>
  </conditionalFormatting>
  <conditionalFormatting sqref="Y141">
    <cfRule type="cellIs" dxfId="1975" priority="2260" operator="equal">
      <formula>"NÃO"</formula>
    </cfRule>
    <cfRule type="cellIs" dxfId="1974" priority="2261" operator="equal">
      <formula>"SIM"</formula>
    </cfRule>
  </conditionalFormatting>
  <conditionalFormatting sqref="Y141">
    <cfRule type="cellIs" dxfId="1973" priority="2259" operator="equal">
      <formula>"OPORTUNIDADE"</formula>
    </cfRule>
  </conditionalFormatting>
  <conditionalFormatting sqref="Y141">
    <cfRule type="cellIs" dxfId="1972" priority="2257" operator="equal">
      <formula>"NÃO"</formula>
    </cfRule>
    <cfRule type="cellIs" dxfId="1971" priority="2258" operator="equal">
      <formula>"SIM"</formula>
    </cfRule>
  </conditionalFormatting>
  <conditionalFormatting sqref="Y141">
    <cfRule type="cellIs" dxfId="1970" priority="2256" operator="equal">
      <formula>"OPORTUNIDADE"</formula>
    </cfRule>
  </conditionalFormatting>
  <conditionalFormatting sqref="Y141">
    <cfRule type="cellIs" dxfId="1969" priority="2254" operator="equal">
      <formula>"NÃO"</formula>
    </cfRule>
    <cfRule type="cellIs" dxfId="1968" priority="2255" operator="equal">
      <formula>"SIM"</formula>
    </cfRule>
  </conditionalFormatting>
  <conditionalFormatting sqref="Y141">
    <cfRule type="cellIs" dxfId="1967" priority="2253" operator="equal">
      <formula>"OPORTUNIDADE"</formula>
    </cfRule>
  </conditionalFormatting>
  <conditionalFormatting sqref="Y141">
    <cfRule type="cellIs" dxfId="1966" priority="2251" operator="equal">
      <formula>"NÃO"</formula>
    </cfRule>
    <cfRule type="cellIs" dxfId="1965" priority="2252" operator="equal">
      <formula>"SIM"</formula>
    </cfRule>
  </conditionalFormatting>
  <conditionalFormatting sqref="Y141">
    <cfRule type="cellIs" dxfId="1964" priority="2250" operator="equal">
      <formula>"OPORTUNIDADE"</formula>
    </cfRule>
  </conditionalFormatting>
  <conditionalFormatting sqref="Y141">
    <cfRule type="cellIs" dxfId="1963" priority="2248" operator="equal">
      <formula>"NÃO"</formula>
    </cfRule>
    <cfRule type="cellIs" dxfId="1962" priority="2249" operator="equal">
      <formula>"SIM"</formula>
    </cfRule>
  </conditionalFormatting>
  <conditionalFormatting sqref="Y141">
    <cfRule type="cellIs" dxfId="1961" priority="2247" operator="equal">
      <formula>"OPORTUNIDADE"</formula>
    </cfRule>
  </conditionalFormatting>
  <conditionalFormatting sqref="Y141">
    <cfRule type="cellIs" dxfId="1960" priority="2245" operator="equal">
      <formula>"NÃO"</formula>
    </cfRule>
    <cfRule type="cellIs" dxfId="1959" priority="2246" operator="equal">
      <formula>"SIM"</formula>
    </cfRule>
  </conditionalFormatting>
  <conditionalFormatting sqref="Y141">
    <cfRule type="cellIs" dxfId="1958" priority="2244" operator="equal">
      <formula>"OPORTUNIDADE"</formula>
    </cfRule>
  </conditionalFormatting>
  <conditionalFormatting sqref="Y141">
    <cfRule type="cellIs" dxfId="1957" priority="2242" operator="equal">
      <formula>"NÃO"</formula>
    </cfRule>
    <cfRule type="cellIs" dxfId="1956" priority="2243" operator="equal">
      <formula>"SIM"</formula>
    </cfRule>
  </conditionalFormatting>
  <conditionalFormatting sqref="Y141">
    <cfRule type="cellIs" dxfId="1955" priority="2241" operator="equal">
      <formula>"OPORTUNIDADE"</formula>
    </cfRule>
  </conditionalFormatting>
  <conditionalFormatting sqref="Y141">
    <cfRule type="cellIs" dxfId="1954" priority="2239" operator="equal">
      <formula>"NÃO"</formula>
    </cfRule>
    <cfRule type="cellIs" dxfId="1953" priority="2240" operator="equal">
      <formula>"SIM"</formula>
    </cfRule>
  </conditionalFormatting>
  <conditionalFormatting sqref="Y141">
    <cfRule type="cellIs" dxfId="1952" priority="2238" operator="equal">
      <formula>"OPORTUNIDADE"</formula>
    </cfRule>
  </conditionalFormatting>
  <conditionalFormatting sqref="Y141">
    <cfRule type="cellIs" dxfId="1951" priority="2236" operator="equal">
      <formula>"NÃO"</formula>
    </cfRule>
    <cfRule type="cellIs" dxfId="1950" priority="2237" operator="equal">
      <formula>"SIM"</formula>
    </cfRule>
  </conditionalFormatting>
  <conditionalFormatting sqref="Y141">
    <cfRule type="cellIs" dxfId="1949" priority="2235" operator="equal">
      <formula>"OPORTUNIDADE"</formula>
    </cfRule>
  </conditionalFormatting>
  <conditionalFormatting sqref="Y141">
    <cfRule type="cellIs" dxfId="1948" priority="2233" operator="equal">
      <formula>"NÃO"</formula>
    </cfRule>
    <cfRule type="cellIs" dxfId="1947" priority="2234" operator="equal">
      <formula>"SIM"</formula>
    </cfRule>
  </conditionalFormatting>
  <conditionalFormatting sqref="Y141">
    <cfRule type="cellIs" dxfId="1946" priority="2232" operator="equal">
      <formula>"OPORTUNIDADE"</formula>
    </cfRule>
  </conditionalFormatting>
  <conditionalFormatting sqref="Y141">
    <cfRule type="cellIs" dxfId="1945" priority="2230" operator="equal">
      <formula>"NÃO"</formula>
    </cfRule>
    <cfRule type="cellIs" dxfId="1944" priority="2231" operator="equal">
      <formula>"SIM"</formula>
    </cfRule>
  </conditionalFormatting>
  <conditionalFormatting sqref="Y141">
    <cfRule type="cellIs" dxfId="1943" priority="2229" operator="equal">
      <formula>"OPORTUNIDADE"</formula>
    </cfRule>
  </conditionalFormatting>
  <conditionalFormatting sqref="Y141">
    <cfRule type="cellIs" dxfId="1942" priority="2227" operator="equal">
      <formula>"NÃO"</formula>
    </cfRule>
    <cfRule type="cellIs" dxfId="1941" priority="2228" operator="equal">
      <formula>"SIM"</formula>
    </cfRule>
  </conditionalFormatting>
  <conditionalFormatting sqref="Y141">
    <cfRule type="cellIs" dxfId="1940" priority="2226" operator="equal">
      <formula>"OPORTUNIDADE"</formula>
    </cfRule>
  </conditionalFormatting>
  <conditionalFormatting sqref="Y141">
    <cfRule type="cellIs" dxfId="1939" priority="2224" operator="equal">
      <formula>"NÃO"</formula>
    </cfRule>
    <cfRule type="cellIs" dxfId="1938" priority="2225" operator="equal">
      <formula>"SIM"</formula>
    </cfRule>
  </conditionalFormatting>
  <conditionalFormatting sqref="Y141">
    <cfRule type="cellIs" dxfId="1937" priority="2223" operator="equal">
      <formula>"OPORTUNIDADE"</formula>
    </cfRule>
  </conditionalFormatting>
  <conditionalFormatting sqref="Y141">
    <cfRule type="cellIs" dxfId="1936" priority="2221" operator="equal">
      <formula>"NÃO"</formula>
    </cfRule>
    <cfRule type="cellIs" dxfId="1935" priority="2222" operator="equal">
      <formula>"SIM"</formula>
    </cfRule>
  </conditionalFormatting>
  <conditionalFormatting sqref="Y141">
    <cfRule type="cellIs" dxfId="1934" priority="2220" operator="equal">
      <formula>"OPORTUNIDADE"</formula>
    </cfRule>
  </conditionalFormatting>
  <conditionalFormatting sqref="Y141">
    <cfRule type="cellIs" dxfId="1933" priority="2218" operator="equal">
      <formula>"NÃO"</formula>
    </cfRule>
    <cfRule type="cellIs" dxfId="1932" priority="2219" operator="equal">
      <formula>"SIM"</formula>
    </cfRule>
  </conditionalFormatting>
  <conditionalFormatting sqref="Y141">
    <cfRule type="cellIs" dxfId="1931" priority="2217" operator="equal">
      <formula>"OPORTUNIDADE"</formula>
    </cfRule>
  </conditionalFormatting>
  <conditionalFormatting sqref="Y141">
    <cfRule type="cellIs" dxfId="1930" priority="2215" operator="equal">
      <formula>"NÃO"</formula>
    </cfRule>
    <cfRule type="cellIs" dxfId="1929" priority="2216" operator="equal">
      <formula>"SIM"</formula>
    </cfRule>
  </conditionalFormatting>
  <conditionalFormatting sqref="Y141">
    <cfRule type="cellIs" dxfId="1928" priority="2214" operator="equal">
      <formula>"OPORTUNIDADE"</formula>
    </cfRule>
  </conditionalFormatting>
  <conditionalFormatting sqref="Y141">
    <cfRule type="cellIs" dxfId="1927" priority="2212" operator="equal">
      <formula>"NÃO"</formula>
    </cfRule>
    <cfRule type="cellIs" dxfId="1926" priority="2213" operator="equal">
      <formula>"SIM"</formula>
    </cfRule>
  </conditionalFormatting>
  <conditionalFormatting sqref="Y141">
    <cfRule type="cellIs" dxfId="1925" priority="2211" operator="equal">
      <formula>"OPORTUNIDADE"</formula>
    </cfRule>
  </conditionalFormatting>
  <conditionalFormatting sqref="Y141">
    <cfRule type="cellIs" dxfId="1924" priority="2209" operator="equal">
      <formula>"NÃO"</formula>
    </cfRule>
    <cfRule type="cellIs" dxfId="1923" priority="2210" operator="equal">
      <formula>"SIM"</formula>
    </cfRule>
  </conditionalFormatting>
  <conditionalFormatting sqref="Y141">
    <cfRule type="cellIs" dxfId="1922" priority="2208" operator="equal">
      <formula>"OPORTUNIDADE"</formula>
    </cfRule>
  </conditionalFormatting>
  <conditionalFormatting sqref="Y141">
    <cfRule type="cellIs" dxfId="1921" priority="2206" operator="equal">
      <formula>"NÃO"</formula>
    </cfRule>
    <cfRule type="cellIs" dxfId="1920" priority="2207" operator="equal">
      <formula>"SIM"</formula>
    </cfRule>
  </conditionalFormatting>
  <conditionalFormatting sqref="Y141">
    <cfRule type="cellIs" dxfId="1919" priority="2205" operator="equal">
      <formula>"OPORTUNIDADE"</formula>
    </cfRule>
  </conditionalFormatting>
  <conditionalFormatting sqref="Y141">
    <cfRule type="cellIs" dxfId="1918" priority="2203" operator="equal">
      <formula>"NÃO"</formula>
    </cfRule>
    <cfRule type="cellIs" dxfId="1917" priority="2204" operator="equal">
      <formula>"SIM"</formula>
    </cfRule>
  </conditionalFormatting>
  <conditionalFormatting sqref="Y141">
    <cfRule type="cellIs" dxfId="1916" priority="2202" operator="equal">
      <formula>"OPORTUNIDADE"</formula>
    </cfRule>
  </conditionalFormatting>
  <conditionalFormatting sqref="Y141">
    <cfRule type="cellIs" dxfId="1915" priority="2200" operator="equal">
      <formula>"NÃO"</formula>
    </cfRule>
    <cfRule type="cellIs" dxfId="1914" priority="2201" operator="equal">
      <formula>"SIM"</formula>
    </cfRule>
  </conditionalFormatting>
  <conditionalFormatting sqref="Y141">
    <cfRule type="cellIs" dxfId="1913" priority="2199" operator="equal">
      <formula>"OPORTUNIDADE"</formula>
    </cfRule>
  </conditionalFormatting>
  <conditionalFormatting sqref="Y141">
    <cfRule type="cellIs" dxfId="1912" priority="2197" operator="equal">
      <formula>"NÃO"</formula>
    </cfRule>
    <cfRule type="cellIs" dxfId="1911" priority="2198" operator="equal">
      <formula>"SIM"</formula>
    </cfRule>
  </conditionalFormatting>
  <conditionalFormatting sqref="Y141">
    <cfRule type="cellIs" dxfId="1910" priority="2196" operator="equal">
      <formula>"OPORTUNIDADE"</formula>
    </cfRule>
  </conditionalFormatting>
  <conditionalFormatting sqref="Y141">
    <cfRule type="cellIs" dxfId="1909" priority="2194" operator="equal">
      <formula>"NÃO"</formula>
    </cfRule>
    <cfRule type="cellIs" dxfId="1908" priority="2195" operator="equal">
      <formula>"SIM"</formula>
    </cfRule>
  </conditionalFormatting>
  <conditionalFormatting sqref="Y129:Y136">
    <cfRule type="cellIs" dxfId="1907" priority="2193" operator="equal">
      <formula>"OPORTUNIDADE"</formula>
    </cfRule>
  </conditionalFormatting>
  <conditionalFormatting sqref="Y129:Y136">
    <cfRule type="cellIs" dxfId="1906" priority="2191" operator="equal">
      <formula>"NÃO"</formula>
    </cfRule>
    <cfRule type="cellIs" dxfId="1905" priority="2192" operator="equal">
      <formula>"SIM"</formula>
    </cfRule>
  </conditionalFormatting>
  <conditionalFormatting sqref="Y129:Y136">
    <cfRule type="cellIs" dxfId="1904" priority="2190" operator="equal">
      <formula>"OPORTUNIDADE"</formula>
    </cfRule>
  </conditionalFormatting>
  <conditionalFormatting sqref="Y129:Y136">
    <cfRule type="cellIs" dxfId="1903" priority="2188" operator="equal">
      <formula>"NÃO"</formula>
    </cfRule>
    <cfRule type="cellIs" dxfId="1902" priority="2189" operator="equal">
      <formula>"SIM"</formula>
    </cfRule>
  </conditionalFormatting>
  <conditionalFormatting sqref="Z129">
    <cfRule type="cellIs" dxfId="1901" priority="2187" operator="equal">
      <formula>"OPORTUNIDADE"</formula>
    </cfRule>
  </conditionalFormatting>
  <conditionalFormatting sqref="Z129">
    <cfRule type="cellIs" dxfId="1900" priority="2185" operator="equal">
      <formula>"NÃO"</formula>
    </cfRule>
    <cfRule type="cellIs" dxfId="1899" priority="2186" operator="equal">
      <formula>"SIM"</formula>
    </cfRule>
  </conditionalFormatting>
  <conditionalFormatting sqref="Y129:Y136">
    <cfRule type="cellIs" dxfId="1898" priority="2184" operator="equal">
      <formula>"OPORTUNIDADE"</formula>
    </cfRule>
  </conditionalFormatting>
  <conditionalFormatting sqref="Y129:Y136">
    <cfRule type="cellIs" dxfId="1897" priority="2182" operator="equal">
      <formula>"NÃO"</formula>
    </cfRule>
    <cfRule type="cellIs" dxfId="1896" priority="2183" operator="equal">
      <formula>"SIM"</formula>
    </cfRule>
  </conditionalFormatting>
  <conditionalFormatting sqref="Z129">
    <cfRule type="cellIs" dxfId="1895" priority="2181" operator="equal">
      <formula>"OPORTUNIDADE"</formula>
    </cfRule>
  </conditionalFormatting>
  <conditionalFormatting sqref="Z129">
    <cfRule type="cellIs" dxfId="1894" priority="2179" operator="equal">
      <formula>"NÃO"</formula>
    </cfRule>
    <cfRule type="cellIs" dxfId="1893" priority="2180" operator="equal">
      <formula>"SIM"</formula>
    </cfRule>
  </conditionalFormatting>
  <conditionalFormatting sqref="Z129">
    <cfRule type="cellIs" dxfId="1892" priority="2178" operator="equal">
      <formula>"OPORTUNIDADE"</formula>
    </cfRule>
  </conditionalFormatting>
  <conditionalFormatting sqref="Z129">
    <cfRule type="cellIs" dxfId="1891" priority="2176" operator="equal">
      <formula>"NÃO"</formula>
    </cfRule>
    <cfRule type="cellIs" dxfId="1890" priority="2177" operator="equal">
      <formula>"SIM"</formula>
    </cfRule>
  </conditionalFormatting>
  <conditionalFormatting sqref="Y129:Y136">
    <cfRule type="cellIs" dxfId="1889" priority="2175" operator="equal">
      <formula>"OPORTUNIDADE"</formula>
    </cfRule>
  </conditionalFormatting>
  <conditionalFormatting sqref="Y129:Y136">
    <cfRule type="cellIs" dxfId="1888" priority="2173" operator="equal">
      <formula>"NÃO"</formula>
    </cfRule>
    <cfRule type="cellIs" dxfId="1887" priority="2174" operator="equal">
      <formula>"SIM"</formula>
    </cfRule>
  </conditionalFormatting>
  <conditionalFormatting sqref="Y137">
    <cfRule type="cellIs" dxfId="1886" priority="2172" operator="equal">
      <formula>"OPORTUNIDADE"</formula>
    </cfRule>
  </conditionalFormatting>
  <conditionalFormatting sqref="Y137">
    <cfRule type="cellIs" dxfId="1885" priority="2170" operator="equal">
      <formula>"NÃO"</formula>
    </cfRule>
    <cfRule type="cellIs" dxfId="1884" priority="2171" operator="equal">
      <formula>"SIM"</formula>
    </cfRule>
  </conditionalFormatting>
  <conditionalFormatting sqref="Y137">
    <cfRule type="cellIs" dxfId="1883" priority="2169" operator="equal">
      <formula>"OPORTUNIDADE"</formula>
    </cfRule>
  </conditionalFormatting>
  <conditionalFormatting sqref="Y137">
    <cfRule type="cellIs" dxfId="1882" priority="2167" operator="equal">
      <formula>"NÃO"</formula>
    </cfRule>
    <cfRule type="cellIs" dxfId="1881" priority="2168" operator="equal">
      <formula>"SIM"</formula>
    </cfRule>
  </conditionalFormatting>
  <conditionalFormatting sqref="Z137">
    <cfRule type="cellIs" dxfId="1880" priority="2166" operator="equal">
      <formula>"OPORTUNIDADE"</formula>
    </cfRule>
  </conditionalFormatting>
  <conditionalFormatting sqref="Z137">
    <cfRule type="cellIs" dxfId="1879" priority="2164" operator="equal">
      <formula>"NÃO"</formula>
    </cfRule>
    <cfRule type="cellIs" dxfId="1878" priority="2165" operator="equal">
      <formula>"SIM"</formula>
    </cfRule>
  </conditionalFormatting>
  <conditionalFormatting sqref="Y137">
    <cfRule type="cellIs" dxfId="1877" priority="2163" operator="equal">
      <formula>"OPORTUNIDADE"</formula>
    </cfRule>
  </conditionalFormatting>
  <conditionalFormatting sqref="Y137">
    <cfRule type="cellIs" dxfId="1876" priority="2161" operator="equal">
      <formula>"NÃO"</formula>
    </cfRule>
    <cfRule type="cellIs" dxfId="1875" priority="2162" operator="equal">
      <formula>"SIM"</formula>
    </cfRule>
  </conditionalFormatting>
  <conditionalFormatting sqref="Z137">
    <cfRule type="cellIs" dxfId="1874" priority="2160" operator="equal">
      <formula>"OPORTUNIDADE"</formula>
    </cfRule>
  </conditionalFormatting>
  <conditionalFormatting sqref="Z137">
    <cfRule type="cellIs" dxfId="1873" priority="2158" operator="equal">
      <formula>"NÃO"</formula>
    </cfRule>
    <cfRule type="cellIs" dxfId="1872" priority="2159" operator="equal">
      <formula>"SIM"</formula>
    </cfRule>
  </conditionalFormatting>
  <conditionalFormatting sqref="Z137">
    <cfRule type="cellIs" dxfId="1871" priority="2157" operator="equal">
      <formula>"OPORTUNIDADE"</formula>
    </cfRule>
  </conditionalFormatting>
  <conditionalFormatting sqref="Z137">
    <cfRule type="cellIs" dxfId="1870" priority="2155" operator="equal">
      <formula>"NÃO"</formula>
    </cfRule>
    <cfRule type="cellIs" dxfId="1869" priority="2156" operator="equal">
      <formula>"SIM"</formula>
    </cfRule>
  </conditionalFormatting>
  <conditionalFormatting sqref="Y137">
    <cfRule type="cellIs" dxfId="1868" priority="2154" operator="equal">
      <formula>"OPORTUNIDADE"</formula>
    </cfRule>
  </conditionalFormatting>
  <conditionalFormatting sqref="Y137">
    <cfRule type="cellIs" dxfId="1867" priority="2152" operator="equal">
      <formula>"NÃO"</formula>
    </cfRule>
    <cfRule type="cellIs" dxfId="1866" priority="2153" operator="equal">
      <formula>"SIM"</formula>
    </cfRule>
  </conditionalFormatting>
  <conditionalFormatting sqref="BK117">
    <cfRule type="iconSet" priority="2151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865" priority="2150" operator="equal">
      <formula>"OPORTUNIDADE"</formula>
    </cfRule>
  </conditionalFormatting>
  <conditionalFormatting sqref="Z141">
    <cfRule type="cellIs" dxfId="1864" priority="2148" operator="equal">
      <formula>"NÃO"</formula>
    </cfRule>
    <cfRule type="cellIs" dxfId="1863" priority="2149" operator="equal">
      <formula>"SIM"</formula>
    </cfRule>
  </conditionalFormatting>
  <conditionalFormatting sqref="Y140">
    <cfRule type="cellIs" dxfId="1862" priority="2147" operator="equal">
      <formula>"OPORTUNIDADE"</formula>
    </cfRule>
  </conditionalFormatting>
  <conditionalFormatting sqref="Y140">
    <cfRule type="cellIs" dxfId="1861" priority="2145" operator="equal">
      <formula>"NÃO"</formula>
    </cfRule>
    <cfRule type="cellIs" dxfId="1860" priority="2146" operator="equal">
      <formula>"SIM"</formula>
    </cfRule>
  </conditionalFormatting>
  <conditionalFormatting sqref="Y140">
    <cfRule type="cellIs" dxfId="1859" priority="2144" operator="equal">
      <formula>"OPORTUNIDADE"</formula>
    </cfRule>
  </conditionalFormatting>
  <conditionalFormatting sqref="Y140">
    <cfRule type="cellIs" dxfId="1858" priority="2142" operator="equal">
      <formula>"NÃO"</formula>
    </cfRule>
    <cfRule type="cellIs" dxfId="1857" priority="2143" operator="equal">
      <formula>"SIM"</formula>
    </cfRule>
  </conditionalFormatting>
  <conditionalFormatting sqref="Y140">
    <cfRule type="cellIs" dxfId="1856" priority="2141" operator="equal">
      <formula>"OPORTUNIDADE"</formula>
    </cfRule>
  </conditionalFormatting>
  <conditionalFormatting sqref="Y140">
    <cfRule type="cellIs" dxfId="1855" priority="2139" operator="equal">
      <formula>"NÃO"</formula>
    </cfRule>
    <cfRule type="cellIs" dxfId="1854" priority="2140" operator="equal">
      <formula>"SIM"</formula>
    </cfRule>
  </conditionalFormatting>
  <conditionalFormatting sqref="Y140">
    <cfRule type="cellIs" dxfId="1853" priority="2138" operator="equal">
      <formula>"OPORTUNIDADE"</formula>
    </cfRule>
  </conditionalFormatting>
  <conditionalFormatting sqref="Y140">
    <cfRule type="cellIs" dxfId="1852" priority="2136" operator="equal">
      <formula>"NÃO"</formula>
    </cfRule>
    <cfRule type="cellIs" dxfId="1851" priority="2137" operator="equal">
      <formula>"SIM"</formula>
    </cfRule>
  </conditionalFormatting>
  <conditionalFormatting sqref="Y140">
    <cfRule type="cellIs" dxfId="1850" priority="2135" operator="equal">
      <formula>"OPORTUNIDADE"</formula>
    </cfRule>
  </conditionalFormatting>
  <conditionalFormatting sqref="Y140">
    <cfRule type="cellIs" dxfId="1849" priority="2133" operator="equal">
      <formula>"NÃO"</formula>
    </cfRule>
    <cfRule type="cellIs" dxfId="1848" priority="2134" operator="equal">
      <formula>"SIM"</formula>
    </cfRule>
  </conditionalFormatting>
  <conditionalFormatting sqref="Y140">
    <cfRule type="cellIs" dxfId="1847" priority="2132" operator="equal">
      <formula>"OPORTUNIDADE"</formula>
    </cfRule>
  </conditionalFormatting>
  <conditionalFormatting sqref="Y140">
    <cfRule type="cellIs" dxfId="1846" priority="2130" operator="equal">
      <formula>"NÃO"</formula>
    </cfRule>
    <cfRule type="cellIs" dxfId="1845" priority="2131" operator="equal">
      <formula>"SIM"</formula>
    </cfRule>
  </conditionalFormatting>
  <conditionalFormatting sqref="Y140">
    <cfRule type="cellIs" dxfId="1844" priority="2129" operator="equal">
      <formula>"OPORTUNIDADE"</formula>
    </cfRule>
  </conditionalFormatting>
  <conditionalFormatting sqref="Y140">
    <cfRule type="cellIs" dxfId="1843" priority="2127" operator="equal">
      <formula>"NÃO"</formula>
    </cfRule>
    <cfRule type="cellIs" dxfId="1842" priority="2128" operator="equal">
      <formula>"SIM"</formula>
    </cfRule>
  </conditionalFormatting>
  <conditionalFormatting sqref="Y140">
    <cfRule type="cellIs" dxfId="1841" priority="2126" operator="equal">
      <formula>"OPORTUNIDADE"</formula>
    </cfRule>
  </conditionalFormatting>
  <conditionalFormatting sqref="Y140">
    <cfRule type="cellIs" dxfId="1840" priority="2124" operator="equal">
      <formula>"NÃO"</formula>
    </cfRule>
    <cfRule type="cellIs" dxfId="1839" priority="2125" operator="equal">
      <formula>"SIM"</formula>
    </cfRule>
  </conditionalFormatting>
  <conditionalFormatting sqref="Y140">
    <cfRule type="cellIs" dxfId="1838" priority="2123" operator="equal">
      <formula>"OPORTUNIDADE"</formula>
    </cfRule>
  </conditionalFormatting>
  <conditionalFormatting sqref="Y140">
    <cfRule type="cellIs" dxfId="1837" priority="2121" operator="equal">
      <formula>"NÃO"</formula>
    </cfRule>
    <cfRule type="cellIs" dxfId="1836" priority="2122" operator="equal">
      <formula>"SIM"</formula>
    </cfRule>
  </conditionalFormatting>
  <conditionalFormatting sqref="Y140">
    <cfRule type="cellIs" dxfId="1835" priority="2120" operator="equal">
      <formula>"OPORTUNIDADE"</formula>
    </cfRule>
  </conditionalFormatting>
  <conditionalFormatting sqref="Y140">
    <cfRule type="cellIs" dxfId="1834" priority="2118" operator="equal">
      <formula>"NÃO"</formula>
    </cfRule>
    <cfRule type="cellIs" dxfId="1833" priority="2119" operator="equal">
      <formula>"SIM"</formula>
    </cfRule>
  </conditionalFormatting>
  <conditionalFormatting sqref="Y140">
    <cfRule type="cellIs" dxfId="1832" priority="2117" operator="equal">
      <formula>"OPORTUNIDADE"</formula>
    </cfRule>
  </conditionalFormatting>
  <conditionalFormatting sqref="Y140">
    <cfRule type="cellIs" dxfId="1831" priority="2115" operator="equal">
      <formula>"NÃO"</formula>
    </cfRule>
    <cfRule type="cellIs" dxfId="1830" priority="2116" operator="equal">
      <formula>"SIM"</formula>
    </cfRule>
  </conditionalFormatting>
  <conditionalFormatting sqref="Y140">
    <cfRule type="cellIs" dxfId="1829" priority="2114" operator="equal">
      <formula>"OPORTUNIDADE"</formula>
    </cfRule>
  </conditionalFormatting>
  <conditionalFormatting sqref="Y140">
    <cfRule type="cellIs" dxfId="1828" priority="2112" operator="equal">
      <formula>"NÃO"</formula>
    </cfRule>
    <cfRule type="cellIs" dxfId="1827" priority="2113" operator="equal">
      <formula>"SIM"</formula>
    </cfRule>
  </conditionalFormatting>
  <conditionalFormatting sqref="Y140">
    <cfRule type="cellIs" dxfId="1826" priority="2111" operator="equal">
      <formula>"OPORTUNIDADE"</formula>
    </cfRule>
  </conditionalFormatting>
  <conditionalFormatting sqref="Y140">
    <cfRule type="cellIs" dxfId="1825" priority="2109" operator="equal">
      <formula>"NÃO"</formula>
    </cfRule>
    <cfRule type="cellIs" dxfId="1824" priority="2110" operator="equal">
      <formula>"SIM"</formula>
    </cfRule>
  </conditionalFormatting>
  <conditionalFormatting sqref="Y140">
    <cfRule type="cellIs" dxfId="1823" priority="2108" operator="equal">
      <formula>"OPORTUNIDADE"</formula>
    </cfRule>
  </conditionalFormatting>
  <conditionalFormatting sqref="Y140">
    <cfRule type="cellIs" dxfId="1822" priority="2106" operator="equal">
      <formula>"NÃO"</formula>
    </cfRule>
    <cfRule type="cellIs" dxfId="1821" priority="2107" operator="equal">
      <formula>"SIM"</formula>
    </cfRule>
  </conditionalFormatting>
  <conditionalFormatting sqref="Z140">
    <cfRule type="cellIs" dxfId="1820" priority="2105" operator="equal">
      <formula>"OPORTUNIDADE"</formula>
    </cfRule>
  </conditionalFormatting>
  <conditionalFormatting sqref="Z140">
    <cfRule type="cellIs" dxfId="1819" priority="2103" operator="equal">
      <formula>"NÃO"</formula>
    </cfRule>
    <cfRule type="cellIs" dxfId="1818" priority="2104" operator="equal">
      <formula>"SIM"</formula>
    </cfRule>
  </conditionalFormatting>
  <conditionalFormatting sqref="Z140">
    <cfRule type="cellIs" dxfId="1817" priority="2102" operator="equal">
      <formula>"OPORTUNIDADE"</formula>
    </cfRule>
  </conditionalFormatting>
  <conditionalFormatting sqref="Z140">
    <cfRule type="cellIs" dxfId="1816" priority="2100" operator="equal">
      <formula>"NÃO"</formula>
    </cfRule>
    <cfRule type="cellIs" dxfId="1815" priority="2101" operator="equal">
      <formula>"SIM"</formula>
    </cfRule>
  </conditionalFormatting>
  <conditionalFormatting sqref="Y140">
    <cfRule type="cellIs" dxfId="1814" priority="2099" operator="equal">
      <formula>"OPORTUNIDADE"</formula>
    </cfRule>
  </conditionalFormatting>
  <conditionalFormatting sqref="Y140">
    <cfRule type="cellIs" dxfId="1813" priority="2097" operator="equal">
      <formula>"NÃO"</formula>
    </cfRule>
    <cfRule type="cellIs" dxfId="1812" priority="2098" operator="equal">
      <formula>"SIM"</formula>
    </cfRule>
  </conditionalFormatting>
  <conditionalFormatting sqref="Y140">
    <cfRule type="cellIs" dxfId="1811" priority="2096" operator="equal">
      <formula>"OPORTUNIDADE"</formula>
    </cfRule>
  </conditionalFormatting>
  <conditionalFormatting sqref="Y140">
    <cfRule type="cellIs" dxfId="1810" priority="2094" operator="equal">
      <formula>"NÃO"</formula>
    </cfRule>
    <cfRule type="cellIs" dxfId="1809" priority="2095" operator="equal">
      <formula>"SIM"</formula>
    </cfRule>
  </conditionalFormatting>
  <conditionalFormatting sqref="Z140">
    <cfRule type="cellIs" dxfId="1808" priority="2093" operator="equal">
      <formula>"OPORTUNIDADE"</formula>
    </cfRule>
  </conditionalFormatting>
  <conditionalFormatting sqref="Z140">
    <cfRule type="cellIs" dxfId="1807" priority="2091" operator="equal">
      <formula>"NÃO"</formula>
    </cfRule>
    <cfRule type="cellIs" dxfId="1806" priority="2092" operator="equal">
      <formula>"SIM"</formula>
    </cfRule>
  </conditionalFormatting>
  <conditionalFormatting sqref="Z140">
    <cfRule type="cellIs" dxfId="1805" priority="2090" operator="equal">
      <formula>"OPORTUNIDADE"</formula>
    </cfRule>
  </conditionalFormatting>
  <conditionalFormatting sqref="Z140">
    <cfRule type="cellIs" dxfId="1804" priority="2088" operator="equal">
      <formula>"NÃO"</formula>
    </cfRule>
    <cfRule type="cellIs" dxfId="1803" priority="2089" operator="equal">
      <formula>"SIM"</formula>
    </cfRule>
  </conditionalFormatting>
  <conditionalFormatting sqref="Z140">
    <cfRule type="cellIs" dxfId="1802" priority="2087" operator="equal">
      <formula>"OPORTUNIDADE"</formula>
    </cfRule>
  </conditionalFormatting>
  <conditionalFormatting sqref="Z140">
    <cfRule type="cellIs" dxfId="1801" priority="2085" operator="equal">
      <formula>"NÃO"</formula>
    </cfRule>
    <cfRule type="cellIs" dxfId="1800" priority="2086" operator="equal">
      <formula>"SIM"</formula>
    </cfRule>
  </conditionalFormatting>
  <conditionalFormatting sqref="Z140">
    <cfRule type="cellIs" dxfId="1799" priority="2084" operator="equal">
      <formula>"OPORTUNIDADE"</formula>
    </cfRule>
  </conditionalFormatting>
  <conditionalFormatting sqref="Z140">
    <cfRule type="cellIs" dxfId="1798" priority="2082" operator="equal">
      <formula>"NÃO"</formula>
    </cfRule>
    <cfRule type="cellIs" dxfId="1797" priority="2083" operator="equal">
      <formula>"SIM"</formula>
    </cfRule>
  </conditionalFormatting>
  <conditionalFormatting sqref="Y140">
    <cfRule type="cellIs" dxfId="1796" priority="2081" operator="equal">
      <formula>"OPORTUNIDADE"</formula>
    </cfRule>
  </conditionalFormatting>
  <conditionalFormatting sqref="Y140">
    <cfRule type="cellIs" dxfId="1795" priority="2079" operator="equal">
      <formula>"NÃO"</formula>
    </cfRule>
    <cfRule type="cellIs" dxfId="1794" priority="2080" operator="equal">
      <formula>"SIM"</formula>
    </cfRule>
  </conditionalFormatting>
  <conditionalFormatting sqref="Y140">
    <cfRule type="cellIs" dxfId="1793" priority="2078" operator="equal">
      <formula>"OPORTUNIDADE"</formula>
    </cfRule>
  </conditionalFormatting>
  <conditionalFormatting sqref="Y140">
    <cfRule type="cellIs" dxfId="1792" priority="2076" operator="equal">
      <formula>"NÃO"</formula>
    </cfRule>
    <cfRule type="cellIs" dxfId="1791" priority="2077" operator="equal">
      <formula>"SIM"</formula>
    </cfRule>
  </conditionalFormatting>
  <conditionalFormatting sqref="Y140">
    <cfRule type="cellIs" dxfId="1790" priority="2075" operator="equal">
      <formula>"OPORTUNIDADE"</formula>
    </cfRule>
  </conditionalFormatting>
  <conditionalFormatting sqref="Y140">
    <cfRule type="cellIs" dxfId="1789" priority="2073" operator="equal">
      <formula>"NÃO"</formula>
    </cfRule>
    <cfRule type="cellIs" dxfId="1788" priority="2074" operator="equal">
      <formula>"SIM"</formula>
    </cfRule>
  </conditionalFormatting>
  <conditionalFormatting sqref="Y140">
    <cfRule type="cellIs" dxfId="1787" priority="2072" operator="equal">
      <formula>"OPORTUNIDADE"</formula>
    </cfRule>
  </conditionalFormatting>
  <conditionalFormatting sqref="Y140">
    <cfRule type="cellIs" dxfId="1786" priority="2070" operator="equal">
      <formula>"NÃO"</formula>
    </cfRule>
    <cfRule type="cellIs" dxfId="1785" priority="2071" operator="equal">
      <formula>"SIM"</formula>
    </cfRule>
  </conditionalFormatting>
  <conditionalFormatting sqref="Y140">
    <cfRule type="cellIs" dxfId="1784" priority="2069" operator="equal">
      <formula>"OPORTUNIDADE"</formula>
    </cfRule>
  </conditionalFormatting>
  <conditionalFormatting sqref="Y140">
    <cfRule type="cellIs" dxfId="1783" priority="2067" operator="equal">
      <formula>"NÃO"</formula>
    </cfRule>
    <cfRule type="cellIs" dxfId="1782" priority="2068" operator="equal">
      <formula>"SIM"</formula>
    </cfRule>
  </conditionalFormatting>
  <conditionalFormatting sqref="Y140">
    <cfRule type="cellIs" dxfId="1781" priority="2066" operator="equal">
      <formula>"OPORTUNIDADE"</formula>
    </cfRule>
  </conditionalFormatting>
  <conditionalFormatting sqref="Y140">
    <cfRule type="cellIs" dxfId="1780" priority="2064" operator="equal">
      <formula>"NÃO"</formula>
    </cfRule>
    <cfRule type="cellIs" dxfId="1779" priority="2065" operator="equal">
      <formula>"SIM"</formula>
    </cfRule>
  </conditionalFormatting>
  <conditionalFormatting sqref="Y142">
    <cfRule type="cellIs" dxfId="1778" priority="2063" operator="equal">
      <formula>"OPORTUNIDADE"</formula>
    </cfRule>
  </conditionalFormatting>
  <conditionalFormatting sqref="Y142">
    <cfRule type="cellIs" dxfId="1777" priority="2061" operator="equal">
      <formula>"NÃO"</formula>
    </cfRule>
    <cfRule type="cellIs" dxfId="1776" priority="2062" operator="equal">
      <formula>"SIM"</formula>
    </cfRule>
  </conditionalFormatting>
  <conditionalFormatting sqref="Y142">
    <cfRule type="cellIs" dxfId="1775" priority="2060" operator="equal">
      <formula>"OPORTUNIDADE"</formula>
    </cfRule>
  </conditionalFormatting>
  <conditionalFormatting sqref="Y142">
    <cfRule type="cellIs" dxfId="1774" priority="2058" operator="equal">
      <formula>"NÃO"</formula>
    </cfRule>
    <cfRule type="cellIs" dxfId="1773" priority="2059" operator="equal">
      <formula>"SIM"</formula>
    </cfRule>
  </conditionalFormatting>
  <conditionalFormatting sqref="Y142">
    <cfRule type="cellIs" dxfId="1772" priority="2057" operator="equal">
      <formula>"OPORTUNIDADE"</formula>
    </cfRule>
  </conditionalFormatting>
  <conditionalFormatting sqref="Y142">
    <cfRule type="cellIs" dxfId="1771" priority="2055" operator="equal">
      <formula>"NÃO"</formula>
    </cfRule>
    <cfRule type="cellIs" dxfId="1770" priority="2056" operator="equal">
      <formula>"SIM"</formula>
    </cfRule>
  </conditionalFormatting>
  <conditionalFormatting sqref="Y142">
    <cfRule type="cellIs" dxfId="1769" priority="2054" operator="equal">
      <formula>"OPORTUNIDADE"</formula>
    </cfRule>
  </conditionalFormatting>
  <conditionalFormatting sqref="Y142">
    <cfRule type="cellIs" dxfId="1768" priority="2052" operator="equal">
      <formula>"NÃO"</formula>
    </cfRule>
    <cfRule type="cellIs" dxfId="1767" priority="2053" operator="equal">
      <formula>"SIM"</formula>
    </cfRule>
  </conditionalFormatting>
  <conditionalFormatting sqref="Y142">
    <cfRule type="cellIs" dxfId="1766" priority="2051" operator="equal">
      <formula>"OPORTUNIDADE"</formula>
    </cfRule>
  </conditionalFormatting>
  <conditionalFormatting sqref="Y142">
    <cfRule type="cellIs" dxfId="1765" priority="2049" operator="equal">
      <formula>"NÃO"</formula>
    </cfRule>
    <cfRule type="cellIs" dxfId="1764" priority="2050" operator="equal">
      <formula>"SIM"</formula>
    </cfRule>
  </conditionalFormatting>
  <conditionalFormatting sqref="Y142">
    <cfRule type="cellIs" dxfId="1763" priority="2048" operator="equal">
      <formula>"OPORTUNIDADE"</formula>
    </cfRule>
  </conditionalFormatting>
  <conditionalFormatting sqref="Y142">
    <cfRule type="cellIs" dxfId="1762" priority="2046" operator="equal">
      <formula>"NÃO"</formula>
    </cfRule>
    <cfRule type="cellIs" dxfId="1761" priority="2047" operator="equal">
      <formula>"SIM"</formula>
    </cfRule>
  </conditionalFormatting>
  <conditionalFormatting sqref="Y142">
    <cfRule type="cellIs" dxfId="1760" priority="2045" operator="equal">
      <formula>"OPORTUNIDADE"</formula>
    </cfRule>
  </conditionalFormatting>
  <conditionalFormatting sqref="Y142">
    <cfRule type="cellIs" dxfId="1759" priority="2043" operator="equal">
      <formula>"NÃO"</formula>
    </cfRule>
    <cfRule type="cellIs" dxfId="1758" priority="2044" operator="equal">
      <formula>"SIM"</formula>
    </cfRule>
  </conditionalFormatting>
  <conditionalFormatting sqref="Y142">
    <cfRule type="cellIs" dxfId="1757" priority="2042" operator="equal">
      <formula>"OPORTUNIDADE"</formula>
    </cfRule>
  </conditionalFormatting>
  <conditionalFormatting sqref="Y142">
    <cfRule type="cellIs" dxfId="1756" priority="2040" operator="equal">
      <formula>"NÃO"</formula>
    </cfRule>
    <cfRule type="cellIs" dxfId="1755" priority="2041" operator="equal">
      <formula>"SIM"</formula>
    </cfRule>
  </conditionalFormatting>
  <conditionalFormatting sqref="Y142">
    <cfRule type="cellIs" dxfId="1754" priority="2039" operator="equal">
      <formula>"OPORTUNIDADE"</formula>
    </cfRule>
  </conditionalFormatting>
  <conditionalFormatting sqref="Y142">
    <cfRule type="cellIs" dxfId="1753" priority="2037" operator="equal">
      <formula>"NÃO"</formula>
    </cfRule>
    <cfRule type="cellIs" dxfId="1752" priority="2038" operator="equal">
      <formula>"SIM"</formula>
    </cfRule>
  </conditionalFormatting>
  <conditionalFormatting sqref="Y142">
    <cfRule type="cellIs" dxfId="1751" priority="2036" operator="equal">
      <formula>"OPORTUNIDADE"</formula>
    </cfRule>
  </conditionalFormatting>
  <conditionalFormatting sqref="Y142">
    <cfRule type="cellIs" dxfId="1750" priority="2034" operator="equal">
      <formula>"NÃO"</formula>
    </cfRule>
    <cfRule type="cellIs" dxfId="1749" priority="2035" operator="equal">
      <formula>"SIM"</formula>
    </cfRule>
  </conditionalFormatting>
  <conditionalFormatting sqref="Z142">
    <cfRule type="cellIs" dxfId="1748" priority="2033" operator="equal">
      <formula>"OPORTUNIDADE"</formula>
    </cfRule>
  </conditionalFormatting>
  <conditionalFormatting sqref="Z142">
    <cfRule type="cellIs" dxfId="1747" priority="2031" operator="equal">
      <formula>"NÃO"</formula>
    </cfRule>
    <cfRule type="cellIs" dxfId="1746" priority="2032" operator="equal">
      <formula>"SIM"</formula>
    </cfRule>
  </conditionalFormatting>
  <conditionalFormatting sqref="Y142">
    <cfRule type="cellIs" dxfId="1745" priority="2030" operator="equal">
      <formula>"OPORTUNIDADE"</formula>
    </cfRule>
  </conditionalFormatting>
  <conditionalFormatting sqref="Y142">
    <cfRule type="cellIs" dxfId="1744" priority="2028" operator="equal">
      <formula>"NÃO"</formula>
    </cfRule>
    <cfRule type="cellIs" dxfId="1743" priority="2029" operator="equal">
      <formula>"SIM"</formula>
    </cfRule>
  </conditionalFormatting>
  <conditionalFormatting sqref="Y142">
    <cfRule type="cellIs" dxfId="1742" priority="2027" operator="equal">
      <formula>"OPORTUNIDADE"</formula>
    </cfRule>
  </conditionalFormatting>
  <conditionalFormatting sqref="Y142">
    <cfRule type="cellIs" dxfId="1741" priority="2025" operator="equal">
      <formula>"NÃO"</formula>
    </cfRule>
    <cfRule type="cellIs" dxfId="1740" priority="2026" operator="equal">
      <formula>"SIM"</formula>
    </cfRule>
  </conditionalFormatting>
  <conditionalFormatting sqref="Y142">
    <cfRule type="cellIs" dxfId="1739" priority="2024" operator="equal">
      <formula>"OPORTUNIDADE"</formula>
    </cfRule>
  </conditionalFormatting>
  <conditionalFormatting sqref="Y142">
    <cfRule type="cellIs" dxfId="1738" priority="2022" operator="equal">
      <formula>"NÃO"</formula>
    </cfRule>
    <cfRule type="cellIs" dxfId="1737" priority="2023" operator="equal">
      <formula>"SIM"</formula>
    </cfRule>
  </conditionalFormatting>
  <conditionalFormatting sqref="Y142">
    <cfRule type="cellIs" dxfId="1736" priority="2021" operator="equal">
      <formula>"OPORTUNIDADE"</formula>
    </cfRule>
  </conditionalFormatting>
  <conditionalFormatting sqref="Y142">
    <cfRule type="cellIs" dxfId="1735" priority="2019" operator="equal">
      <formula>"NÃO"</formula>
    </cfRule>
    <cfRule type="cellIs" dxfId="1734" priority="2020" operator="equal">
      <formula>"SIM"</formula>
    </cfRule>
  </conditionalFormatting>
  <conditionalFormatting sqref="Y142">
    <cfRule type="cellIs" dxfId="1733" priority="2018" operator="equal">
      <formula>"OPORTUNIDADE"</formula>
    </cfRule>
  </conditionalFormatting>
  <conditionalFormatting sqref="Y142">
    <cfRule type="cellIs" dxfId="1732" priority="2016" operator="equal">
      <formula>"NÃO"</formula>
    </cfRule>
    <cfRule type="cellIs" dxfId="1731" priority="2017" operator="equal">
      <formula>"SIM"</formula>
    </cfRule>
  </conditionalFormatting>
  <conditionalFormatting sqref="Y142">
    <cfRule type="cellIs" dxfId="1730" priority="2015" operator="equal">
      <formula>"OPORTUNIDADE"</formula>
    </cfRule>
  </conditionalFormatting>
  <conditionalFormatting sqref="Y142">
    <cfRule type="cellIs" dxfId="1729" priority="2013" operator="equal">
      <formula>"NÃO"</formula>
    </cfRule>
    <cfRule type="cellIs" dxfId="1728" priority="2014" operator="equal">
      <formula>"SIM"</formula>
    </cfRule>
  </conditionalFormatting>
  <conditionalFormatting sqref="Y143">
    <cfRule type="cellIs" dxfId="1727" priority="2012" operator="equal">
      <formula>"OPORTUNIDADE"</formula>
    </cfRule>
  </conditionalFormatting>
  <conditionalFormatting sqref="Y143">
    <cfRule type="cellIs" dxfId="1726" priority="2010" operator="equal">
      <formula>"NÃO"</formula>
    </cfRule>
    <cfRule type="cellIs" dxfId="1725" priority="2011" operator="equal">
      <formula>"SIM"</formula>
    </cfRule>
  </conditionalFormatting>
  <conditionalFormatting sqref="Y143">
    <cfRule type="cellIs" dxfId="1724" priority="2009" operator="equal">
      <formula>"OPORTUNIDADE"</formula>
    </cfRule>
  </conditionalFormatting>
  <conditionalFormatting sqref="Y143">
    <cfRule type="cellIs" dxfId="1723" priority="2007" operator="equal">
      <formula>"NÃO"</formula>
    </cfRule>
    <cfRule type="cellIs" dxfId="1722" priority="2008" operator="equal">
      <formula>"SIM"</formula>
    </cfRule>
  </conditionalFormatting>
  <conditionalFormatting sqref="Y143">
    <cfRule type="cellIs" dxfId="1721" priority="2006" operator="equal">
      <formula>"OPORTUNIDADE"</formula>
    </cfRule>
  </conditionalFormatting>
  <conditionalFormatting sqref="Y143">
    <cfRule type="cellIs" dxfId="1720" priority="2004" operator="equal">
      <formula>"NÃO"</formula>
    </cfRule>
    <cfRule type="cellIs" dxfId="1719" priority="2005" operator="equal">
      <formula>"SIM"</formula>
    </cfRule>
  </conditionalFormatting>
  <conditionalFormatting sqref="Y143">
    <cfRule type="cellIs" dxfId="1718" priority="2003" operator="equal">
      <formula>"OPORTUNIDADE"</formula>
    </cfRule>
  </conditionalFormatting>
  <conditionalFormatting sqref="Y143">
    <cfRule type="cellIs" dxfId="1717" priority="2001" operator="equal">
      <formula>"NÃO"</formula>
    </cfRule>
    <cfRule type="cellIs" dxfId="1716" priority="2002" operator="equal">
      <formula>"SIM"</formula>
    </cfRule>
  </conditionalFormatting>
  <conditionalFormatting sqref="Y143">
    <cfRule type="cellIs" dxfId="1715" priority="2000" operator="equal">
      <formula>"OPORTUNIDADE"</formula>
    </cfRule>
  </conditionalFormatting>
  <conditionalFormatting sqref="Y143">
    <cfRule type="cellIs" dxfId="1714" priority="1998" operator="equal">
      <formula>"NÃO"</formula>
    </cfRule>
    <cfRule type="cellIs" dxfId="1713" priority="1999" operator="equal">
      <formula>"SIM"</formula>
    </cfRule>
  </conditionalFormatting>
  <conditionalFormatting sqref="Y143">
    <cfRule type="cellIs" dxfId="1712" priority="1997" operator="equal">
      <formula>"OPORTUNIDADE"</formula>
    </cfRule>
  </conditionalFormatting>
  <conditionalFormatting sqref="Y143">
    <cfRule type="cellIs" dxfId="1711" priority="1995" operator="equal">
      <formula>"NÃO"</formula>
    </cfRule>
    <cfRule type="cellIs" dxfId="1710" priority="1996" operator="equal">
      <formula>"SIM"</formula>
    </cfRule>
  </conditionalFormatting>
  <conditionalFormatting sqref="Y143">
    <cfRule type="cellIs" dxfId="1709" priority="1994" operator="equal">
      <formula>"OPORTUNIDADE"</formula>
    </cfRule>
  </conditionalFormatting>
  <conditionalFormatting sqref="Y143">
    <cfRule type="cellIs" dxfId="1708" priority="1992" operator="equal">
      <formula>"NÃO"</formula>
    </cfRule>
    <cfRule type="cellIs" dxfId="1707" priority="1993" operator="equal">
      <formula>"SIM"</formula>
    </cfRule>
  </conditionalFormatting>
  <conditionalFormatting sqref="Y143">
    <cfRule type="cellIs" dxfId="1706" priority="1991" operator="equal">
      <formula>"OPORTUNIDADE"</formula>
    </cfRule>
  </conditionalFormatting>
  <conditionalFormatting sqref="Y143">
    <cfRule type="cellIs" dxfId="1705" priority="1989" operator="equal">
      <formula>"NÃO"</formula>
    </cfRule>
    <cfRule type="cellIs" dxfId="1704" priority="1990" operator="equal">
      <formula>"SIM"</formula>
    </cfRule>
  </conditionalFormatting>
  <conditionalFormatting sqref="Y143">
    <cfRule type="cellIs" dxfId="1703" priority="1988" operator="equal">
      <formula>"OPORTUNIDADE"</formula>
    </cfRule>
  </conditionalFormatting>
  <conditionalFormatting sqref="Y143">
    <cfRule type="cellIs" dxfId="1702" priority="1986" operator="equal">
      <formula>"NÃO"</formula>
    </cfRule>
    <cfRule type="cellIs" dxfId="1701" priority="1987" operator="equal">
      <formula>"SIM"</formula>
    </cfRule>
  </conditionalFormatting>
  <conditionalFormatting sqref="Y143">
    <cfRule type="cellIs" dxfId="1700" priority="1985" operator="equal">
      <formula>"OPORTUNIDADE"</formula>
    </cfRule>
  </conditionalFormatting>
  <conditionalFormatting sqref="Y143">
    <cfRule type="cellIs" dxfId="1699" priority="1983" operator="equal">
      <formula>"NÃO"</formula>
    </cfRule>
    <cfRule type="cellIs" dxfId="1698" priority="1984" operator="equal">
      <formula>"SIM"</formula>
    </cfRule>
  </conditionalFormatting>
  <conditionalFormatting sqref="Y143">
    <cfRule type="cellIs" dxfId="1697" priority="1982" operator="equal">
      <formula>"OPORTUNIDADE"</formula>
    </cfRule>
  </conditionalFormatting>
  <conditionalFormatting sqref="Y143">
    <cfRule type="cellIs" dxfId="1696" priority="1980" operator="equal">
      <formula>"NÃO"</formula>
    </cfRule>
    <cfRule type="cellIs" dxfId="1695" priority="1981" operator="equal">
      <formula>"SIM"</formula>
    </cfRule>
  </conditionalFormatting>
  <conditionalFormatting sqref="Y143">
    <cfRule type="cellIs" dxfId="1694" priority="1979" operator="equal">
      <formula>"OPORTUNIDADE"</formula>
    </cfRule>
  </conditionalFormatting>
  <conditionalFormatting sqref="Y143">
    <cfRule type="cellIs" dxfId="1693" priority="1977" operator="equal">
      <formula>"NÃO"</formula>
    </cfRule>
    <cfRule type="cellIs" dxfId="1692" priority="1978" operator="equal">
      <formula>"SIM"</formula>
    </cfRule>
  </conditionalFormatting>
  <conditionalFormatting sqref="Y143">
    <cfRule type="cellIs" dxfId="1691" priority="1976" operator="equal">
      <formula>"OPORTUNIDADE"</formula>
    </cfRule>
  </conditionalFormatting>
  <conditionalFormatting sqref="Y143">
    <cfRule type="cellIs" dxfId="1690" priority="1974" operator="equal">
      <formula>"NÃO"</formula>
    </cfRule>
    <cfRule type="cellIs" dxfId="1689" priority="1975" operator="equal">
      <formula>"SIM"</formula>
    </cfRule>
  </conditionalFormatting>
  <conditionalFormatting sqref="Y143">
    <cfRule type="cellIs" dxfId="1688" priority="1973" operator="equal">
      <formula>"OPORTUNIDADE"</formula>
    </cfRule>
  </conditionalFormatting>
  <conditionalFormatting sqref="Y143">
    <cfRule type="cellIs" dxfId="1687" priority="1971" operator="equal">
      <formula>"NÃO"</formula>
    </cfRule>
    <cfRule type="cellIs" dxfId="1686" priority="1972" operator="equal">
      <formula>"SIM"</formula>
    </cfRule>
  </conditionalFormatting>
  <conditionalFormatting sqref="Y143">
    <cfRule type="cellIs" dxfId="1685" priority="1970" operator="equal">
      <formula>"OPORTUNIDADE"</formula>
    </cfRule>
  </conditionalFormatting>
  <conditionalFormatting sqref="Y143">
    <cfRule type="cellIs" dxfId="1684" priority="1968" operator="equal">
      <formula>"NÃO"</formula>
    </cfRule>
    <cfRule type="cellIs" dxfId="1683" priority="1969" operator="equal">
      <formula>"SIM"</formula>
    </cfRule>
  </conditionalFormatting>
  <conditionalFormatting sqref="Y143">
    <cfRule type="cellIs" dxfId="1682" priority="1967" operator="equal">
      <formula>"OPORTUNIDADE"</formula>
    </cfRule>
  </conditionalFormatting>
  <conditionalFormatting sqref="Y143">
    <cfRule type="cellIs" dxfId="1681" priority="1965" operator="equal">
      <formula>"NÃO"</formula>
    </cfRule>
    <cfRule type="cellIs" dxfId="1680" priority="1966" operator="equal">
      <formula>"SIM"</formula>
    </cfRule>
  </conditionalFormatting>
  <conditionalFormatting sqref="Y143">
    <cfRule type="cellIs" dxfId="1679" priority="1964" operator="equal">
      <formula>"OPORTUNIDADE"</formula>
    </cfRule>
  </conditionalFormatting>
  <conditionalFormatting sqref="Y143">
    <cfRule type="cellIs" dxfId="1678" priority="1962" operator="equal">
      <formula>"NÃO"</formula>
    </cfRule>
    <cfRule type="cellIs" dxfId="1677" priority="1963" operator="equal">
      <formula>"SIM"</formula>
    </cfRule>
  </conditionalFormatting>
  <conditionalFormatting sqref="Y143">
    <cfRule type="cellIs" dxfId="1676" priority="1961" operator="equal">
      <formula>"OPORTUNIDADE"</formula>
    </cfRule>
  </conditionalFormatting>
  <conditionalFormatting sqref="Y143">
    <cfRule type="cellIs" dxfId="1675" priority="1959" operator="equal">
      <formula>"NÃO"</formula>
    </cfRule>
    <cfRule type="cellIs" dxfId="1674" priority="1960" operator="equal">
      <formula>"SIM"</formula>
    </cfRule>
  </conditionalFormatting>
  <conditionalFormatting sqref="Y143">
    <cfRule type="cellIs" dxfId="1673" priority="1958" operator="equal">
      <formula>"OPORTUNIDADE"</formula>
    </cfRule>
  </conditionalFormatting>
  <conditionalFormatting sqref="Y143">
    <cfRule type="cellIs" dxfId="1672" priority="1956" operator="equal">
      <formula>"NÃO"</formula>
    </cfRule>
    <cfRule type="cellIs" dxfId="1671" priority="1957" operator="equal">
      <formula>"SIM"</formula>
    </cfRule>
  </conditionalFormatting>
  <conditionalFormatting sqref="Y143">
    <cfRule type="cellIs" dxfId="1670" priority="1955" operator="equal">
      <formula>"OPORTUNIDADE"</formula>
    </cfRule>
  </conditionalFormatting>
  <conditionalFormatting sqref="Y143">
    <cfRule type="cellIs" dxfId="1669" priority="1953" operator="equal">
      <formula>"NÃO"</formula>
    </cfRule>
    <cfRule type="cellIs" dxfId="1668" priority="1954" operator="equal">
      <formula>"SIM"</formula>
    </cfRule>
  </conditionalFormatting>
  <conditionalFormatting sqref="Y143">
    <cfRule type="cellIs" dxfId="1667" priority="1952" operator="equal">
      <formula>"OPORTUNIDADE"</formula>
    </cfRule>
  </conditionalFormatting>
  <conditionalFormatting sqref="Y143">
    <cfRule type="cellIs" dxfId="1666" priority="1950" operator="equal">
      <formula>"NÃO"</formula>
    </cfRule>
    <cfRule type="cellIs" dxfId="1665" priority="1951" operator="equal">
      <formula>"SIM"</formula>
    </cfRule>
  </conditionalFormatting>
  <conditionalFormatting sqref="Y143">
    <cfRule type="cellIs" dxfId="1664" priority="1949" operator="equal">
      <formula>"OPORTUNIDADE"</formula>
    </cfRule>
  </conditionalFormatting>
  <conditionalFormatting sqref="Y143">
    <cfRule type="cellIs" dxfId="1663" priority="1947" operator="equal">
      <formula>"NÃO"</formula>
    </cfRule>
    <cfRule type="cellIs" dxfId="1662" priority="1948" operator="equal">
      <formula>"SIM"</formula>
    </cfRule>
  </conditionalFormatting>
  <conditionalFormatting sqref="Y143">
    <cfRule type="cellIs" dxfId="1661" priority="1946" operator="equal">
      <formula>"OPORTUNIDADE"</formula>
    </cfRule>
  </conditionalFormatting>
  <conditionalFormatting sqref="Y143">
    <cfRule type="cellIs" dxfId="1660" priority="1944" operator="equal">
      <formula>"NÃO"</formula>
    </cfRule>
    <cfRule type="cellIs" dxfId="1659" priority="1945" operator="equal">
      <formula>"SIM"</formula>
    </cfRule>
  </conditionalFormatting>
  <conditionalFormatting sqref="Y143">
    <cfRule type="cellIs" dxfId="1658" priority="1943" operator="equal">
      <formula>"OPORTUNIDADE"</formula>
    </cfRule>
  </conditionalFormatting>
  <conditionalFormatting sqref="Y143">
    <cfRule type="cellIs" dxfId="1657" priority="1941" operator="equal">
      <formula>"NÃO"</formula>
    </cfRule>
    <cfRule type="cellIs" dxfId="1656" priority="1942" operator="equal">
      <formula>"SIM"</formula>
    </cfRule>
  </conditionalFormatting>
  <conditionalFormatting sqref="Y143">
    <cfRule type="cellIs" dxfId="1655" priority="1940" operator="equal">
      <formula>"OPORTUNIDADE"</formula>
    </cfRule>
  </conditionalFormatting>
  <conditionalFormatting sqref="Y143">
    <cfRule type="cellIs" dxfId="1654" priority="1938" operator="equal">
      <formula>"NÃO"</formula>
    </cfRule>
    <cfRule type="cellIs" dxfId="1653" priority="1939" operator="equal">
      <formula>"SIM"</formula>
    </cfRule>
  </conditionalFormatting>
  <conditionalFormatting sqref="Y143">
    <cfRule type="cellIs" dxfId="1652" priority="1937" operator="equal">
      <formula>"OPORTUNIDADE"</formula>
    </cfRule>
  </conditionalFormatting>
  <conditionalFormatting sqref="Y143">
    <cfRule type="cellIs" dxfId="1651" priority="1935" operator="equal">
      <formula>"NÃO"</formula>
    </cfRule>
    <cfRule type="cellIs" dxfId="1650" priority="1936" operator="equal">
      <formula>"SIM"</formula>
    </cfRule>
  </conditionalFormatting>
  <conditionalFormatting sqref="Y143">
    <cfRule type="cellIs" dxfId="1649" priority="1934" operator="equal">
      <formula>"OPORTUNIDADE"</formula>
    </cfRule>
  </conditionalFormatting>
  <conditionalFormatting sqref="Y143">
    <cfRule type="cellIs" dxfId="1648" priority="1932" operator="equal">
      <formula>"NÃO"</formula>
    </cfRule>
    <cfRule type="cellIs" dxfId="1647" priority="1933" operator="equal">
      <formula>"SIM"</formula>
    </cfRule>
  </conditionalFormatting>
  <conditionalFormatting sqref="Y143">
    <cfRule type="cellIs" dxfId="1646" priority="1931" operator="equal">
      <formula>"OPORTUNIDADE"</formula>
    </cfRule>
  </conditionalFormatting>
  <conditionalFormatting sqref="Y143">
    <cfRule type="cellIs" dxfId="1645" priority="1929" operator="equal">
      <formula>"NÃO"</formula>
    </cfRule>
    <cfRule type="cellIs" dxfId="1644" priority="1930" operator="equal">
      <formula>"SIM"</formula>
    </cfRule>
  </conditionalFormatting>
  <conditionalFormatting sqref="Y143">
    <cfRule type="cellIs" dxfId="1643" priority="1928" operator="equal">
      <formula>"OPORTUNIDADE"</formula>
    </cfRule>
  </conditionalFormatting>
  <conditionalFormatting sqref="Y143">
    <cfRule type="cellIs" dxfId="1642" priority="1926" operator="equal">
      <formula>"NÃO"</formula>
    </cfRule>
    <cfRule type="cellIs" dxfId="1641" priority="1927" operator="equal">
      <formula>"SIM"</formula>
    </cfRule>
  </conditionalFormatting>
  <conditionalFormatting sqref="Y143">
    <cfRule type="cellIs" dxfId="1640" priority="1925" operator="equal">
      <formula>"OPORTUNIDADE"</formula>
    </cfRule>
  </conditionalFormatting>
  <conditionalFormatting sqref="Y143">
    <cfRule type="cellIs" dxfId="1639" priority="1923" operator="equal">
      <formula>"NÃO"</formula>
    </cfRule>
    <cfRule type="cellIs" dxfId="1638" priority="1924" operator="equal">
      <formula>"SIM"</formula>
    </cfRule>
  </conditionalFormatting>
  <conditionalFormatting sqref="Y143">
    <cfRule type="cellIs" dxfId="1637" priority="1922" operator="equal">
      <formula>"OPORTUNIDADE"</formula>
    </cfRule>
  </conditionalFormatting>
  <conditionalFormatting sqref="Y143">
    <cfRule type="cellIs" dxfId="1636" priority="1920" operator="equal">
      <formula>"NÃO"</formula>
    </cfRule>
    <cfRule type="cellIs" dxfId="1635" priority="1921" operator="equal">
      <formula>"SIM"</formula>
    </cfRule>
  </conditionalFormatting>
  <conditionalFormatting sqref="Y143">
    <cfRule type="cellIs" dxfId="1634" priority="1919" operator="equal">
      <formula>"OPORTUNIDADE"</formula>
    </cfRule>
  </conditionalFormatting>
  <conditionalFormatting sqref="Y143">
    <cfRule type="cellIs" dxfId="1633" priority="1917" operator="equal">
      <formula>"NÃO"</formula>
    </cfRule>
    <cfRule type="cellIs" dxfId="1632" priority="1918" operator="equal">
      <formula>"SIM"</formula>
    </cfRule>
  </conditionalFormatting>
  <conditionalFormatting sqref="Y143">
    <cfRule type="cellIs" dxfId="1631" priority="1916" operator="equal">
      <formula>"OPORTUNIDADE"</formula>
    </cfRule>
  </conditionalFormatting>
  <conditionalFormatting sqref="Y143">
    <cfRule type="cellIs" dxfId="1630" priority="1914" operator="equal">
      <formula>"NÃO"</formula>
    </cfRule>
    <cfRule type="cellIs" dxfId="1629" priority="1915" operator="equal">
      <formula>"SIM"</formula>
    </cfRule>
  </conditionalFormatting>
  <conditionalFormatting sqref="Y139">
    <cfRule type="cellIs" dxfId="1628" priority="1913" operator="equal">
      <formula>"OPORTUNIDADE"</formula>
    </cfRule>
  </conditionalFormatting>
  <conditionalFormatting sqref="Y139">
    <cfRule type="cellIs" dxfId="1627" priority="1911" operator="equal">
      <formula>"NÃO"</formula>
    </cfRule>
    <cfRule type="cellIs" dxfId="1626" priority="1912" operator="equal">
      <formula>"SIM"</formula>
    </cfRule>
  </conditionalFormatting>
  <conditionalFormatting sqref="Y139">
    <cfRule type="cellIs" dxfId="1625" priority="1910" operator="equal">
      <formula>"OPORTUNIDADE"</formula>
    </cfRule>
  </conditionalFormatting>
  <conditionalFormatting sqref="Y139">
    <cfRule type="cellIs" dxfId="1624" priority="1908" operator="equal">
      <formula>"NÃO"</formula>
    </cfRule>
    <cfRule type="cellIs" dxfId="1623" priority="1909" operator="equal">
      <formula>"SIM"</formula>
    </cfRule>
  </conditionalFormatting>
  <conditionalFormatting sqref="Z139">
    <cfRule type="cellIs" dxfId="1622" priority="1907" operator="equal">
      <formula>"OPORTUNIDADE"</formula>
    </cfRule>
  </conditionalFormatting>
  <conditionalFormatting sqref="Z139">
    <cfRule type="cellIs" dxfId="1621" priority="1905" operator="equal">
      <formula>"NÃO"</formula>
    </cfRule>
    <cfRule type="cellIs" dxfId="1620" priority="1906" operator="equal">
      <formula>"SIM"</formula>
    </cfRule>
  </conditionalFormatting>
  <conditionalFormatting sqref="Y139">
    <cfRule type="cellIs" dxfId="1619" priority="1904" operator="equal">
      <formula>"OPORTUNIDADE"</formula>
    </cfRule>
  </conditionalFormatting>
  <conditionalFormatting sqref="Y139">
    <cfRule type="cellIs" dxfId="1618" priority="1902" operator="equal">
      <formula>"NÃO"</formula>
    </cfRule>
    <cfRule type="cellIs" dxfId="1617" priority="1903" operator="equal">
      <formula>"SIM"</formula>
    </cfRule>
  </conditionalFormatting>
  <conditionalFormatting sqref="Z139">
    <cfRule type="cellIs" dxfId="1616" priority="1901" operator="equal">
      <formula>"OPORTUNIDADE"</formula>
    </cfRule>
  </conditionalFormatting>
  <conditionalFormatting sqref="Z139">
    <cfRule type="cellIs" dxfId="1615" priority="1899" operator="equal">
      <formula>"NÃO"</formula>
    </cfRule>
    <cfRule type="cellIs" dxfId="1614" priority="1900" operator="equal">
      <formula>"SIM"</formula>
    </cfRule>
  </conditionalFormatting>
  <conditionalFormatting sqref="Z139">
    <cfRule type="cellIs" dxfId="1613" priority="1898" operator="equal">
      <formula>"OPORTUNIDADE"</formula>
    </cfRule>
  </conditionalFormatting>
  <conditionalFormatting sqref="Z139">
    <cfRule type="cellIs" dxfId="1612" priority="1896" operator="equal">
      <formula>"NÃO"</formula>
    </cfRule>
    <cfRule type="cellIs" dxfId="1611" priority="1897" operator="equal">
      <formula>"SIM"</formula>
    </cfRule>
  </conditionalFormatting>
  <conditionalFormatting sqref="Y139">
    <cfRule type="cellIs" dxfId="1610" priority="1895" operator="equal">
      <formula>"OPORTUNIDADE"</formula>
    </cfRule>
  </conditionalFormatting>
  <conditionalFormatting sqref="Y139">
    <cfRule type="cellIs" dxfId="1609" priority="1893" operator="equal">
      <formula>"NÃO"</formula>
    </cfRule>
    <cfRule type="cellIs" dxfId="1608" priority="1894" operator="equal">
      <formula>"SIM"</formula>
    </cfRule>
  </conditionalFormatting>
  <conditionalFormatting sqref="Y145">
    <cfRule type="cellIs" dxfId="1607" priority="1892" operator="equal">
      <formula>"OPORTUNIDADE"</formula>
    </cfRule>
  </conditionalFormatting>
  <conditionalFormatting sqref="Y145">
    <cfRule type="cellIs" dxfId="1606" priority="1890" operator="equal">
      <formula>"NÃO"</formula>
    </cfRule>
    <cfRule type="cellIs" dxfId="1605" priority="1891" operator="equal">
      <formula>"SIM"</formula>
    </cfRule>
  </conditionalFormatting>
  <conditionalFormatting sqref="Y145">
    <cfRule type="cellIs" dxfId="1604" priority="1889" operator="equal">
      <formula>"OPORTUNIDADE"</formula>
    </cfRule>
  </conditionalFormatting>
  <conditionalFormatting sqref="Y145">
    <cfRule type="cellIs" dxfId="1603" priority="1887" operator="equal">
      <formula>"NÃO"</formula>
    </cfRule>
    <cfRule type="cellIs" dxfId="1602" priority="1888" operator="equal">
      <formula>"SIM"</formula>
    </cfRule>
  </conditionalFormatting>
  <conditionalFormatting sqref="Y145">
    <cfRule type="cellIs" dxfId="1601" priority="1886" operator="equal">
      <formula>"OPORTUNIDADE"</formula>
    </cfRule>
  </conditionalFormatting>
  <conditionalFormatting sqref="Y145">
    <cfRule type="cellIs" dxfId="1600" priority="1884" operator="equal">
      <formula>"NÃO"</formula>
    </cfRule>
    <cfRule type="cellIs" dxfId="1599" priority="1885" operator="equal">
      <formula>"SIM"</formula>
    </cfRule>
  </conditionalFormatting>
  <conditionalFormatting sqref="Y145">
    <cfRule type="cellIs" dxfId="1598" priority="1883" operator="equal">
      <formula>"OPORTUNIDADE"</formula>
    </cfRule>
  </conditionalFormatting>
  <conditionalFormatting sqref="Y145">
    <cfRule type="cellIs" dxfId="1597" priority="1881" operator="equal">
      <formula>"NÃO"</formula>
    </cfRule>
    <cfRule type="cellIs" dxfId="1596" priority="1882" operator="equal">
      <formula>"SIM"</formula>
    </cfRule>
  </conditionalFormatting>
  <conditionalFormatting sqref="Z145">
    <cfRule type="cellIs" dxfId="1595" priority="1880" operator="equal">
      <formula>"OPORTUNIDADE"</formula>
    </cfRule>
  </conditionalFormatting>
  <conditionalFormatting sqref="Z145">
    <cfRule type="cellIs" dxfId="1594" priority="1878" operator="equal">
      <formula>"NÃO"</formula>
    </cfRule>
    <cfRule type="cellIs" dxfId="1593" priority="1879" operator="equal">
      <formula>"SIM"</formula>
    </cfRule>
  </conditionalFormatting>
  <conditionalFormatting sqref="Z145">
    <cfRule type="cellIs" dxfId="1592" priority="1877" operator="equal">
      <formula>"OPORTUNIDADE"</formula>
    </cfRule>
  </conditionalFormatting>
  <conditionalFormatting sqref="Z145">
    <cfRule type="cellIs" dxfId="1591" priority="1875" operator="equal">
      <formula>"NÃO"</formula>
    </cfRule>
    <cfRule type="cellIs" dxfId="1590" priority="1876" operator="equal">
      <formula>"SIM"</formula>
    </cfRule>
  </conditionalFormatting>
  <conditionalFormatting sqref="Y145">
    <cfRule type="cellIs" dxfId="1589" priority="1874" operator="equal">
      <formula>"OPORTUNIDADE"</formula>
    </cfRule>
  </conditionalFormatting>
  <conditionalFormatting sqref="Y145">
    <cfRule type="cellIs" dxfId="1588" priority="1872" operator="equal">
      <formula>"NÃO"</formula>
    </cfRule>
    <cfRule type="cellIs" dxfId="1587" priority="1873" operator="equal">
      <formula>"SIM"</formula>
    </cfRule>
  </conditionalFormatting>
  <conditionalFormatting sqref="Z145">
    <cfRule type="cellIs" dxfId="1586" priority="1871" operator="equal">
      <formula>"OPORTUNIDADE"</formula>
    </cfRule>
  </conditionalFormatting>
  <conditionalFormatting sqref="Z145">
    <cfRule type="cellIs" dxfId="1585" priority="1869" operator="equal">
      <formula>"NÃO"</formula>
    </cfRule>
    <cfRule type="cellIs" dxfId="1584" priority="1870" operator="equal">
      <formula>"SIM"</formula>
    </cfRule>
  </conditionalFormatting>
  <conditionalFormatting sqref="Y145">
    <cfRule type="cellIs" dxfId="1583" priority="1868" operator="equal">
      <formula>"OPORTUNIDADE"</formula>
    </cfRule>
  </conditionalFormatting>
  <conditionalFormatting sqref="Y145">
    <cfRule type="cellIs" dxfId="1582" priority="1866" operator="equal">
      <formula>"NÃO"</formula>
    </cfRule>
    <cfRule type="cellIs" dxfId="1581" priority="1867" operator="equal">
      <formula>"SIM"</formula>
    </cfRule>
  </conditionalFormatting>
  <conditionalFormatting sqref="Z145">
    <cfRule type="cellIs" dxfId="1580" priority="1865" operator="equal">
      <formula>"OPORTUNIDADE"</formula>
    </cfRule>
  </conditionalFormatting>
  <conditionalFormatting sqref="Z145">
    <cfRule type="cellIs" dxfId="1579" priority="1863" operator="equal">
      <formula>"NÃO"</formula>
    </cfRule>
    <cfRule type="cellIs" dxfId="1578" priority="1864" operator="equal">
      <formula>"SIM"</formula>
    </cfRule>
  </conditionalFormatting>
  <conditionalFormatting sqref="Z145">
    <cfRule type="cellIs" dxfId="1577" priority="1862" operator="equal">
      <formula>"OPORTUNIDADE"</formula>
    </cfRule>
  </conditionalFormatting>
  <conditionalFormatting sqref="Z145">
    <cfRule type="cellIs" dxfId="1576" priority="1860" operator="equal">
      <formula>"NÃO"</formula>
    </cfRule>
    <cfRule type="cellIs" dxfId="1575" priority="1861" operator="equal">
      <formula>"SIM"</formula>
    </cfRule>
  </conditionalFormatting>
  <conditionalFormatting sqref="Z145">
    <cfRule type="cellIs" dxfId="1574" priority="1859" operator="equal">
      <formula>"OPORTUNIDADE"</formula>
    </cfRule>
  </conditionalFormatting>
  <conditionalFormatting sqref="Z145">
    <cfRule type="cellIs" dxfId="1573" priority="1857" operator="equal">
      <formula>"NÃO"</formula>
    </cfRule>
    <cfRule type="cellIs" dxfId="1572" priority="1858" operator="equal">
      <formula>"SIM"</formula>
    </cfRule>
  </conditionalFormatting>
  <conditionalFormatting sqref="Z145">
    <cfRule type="cellIs" dxfId="1571" priority="1856" operator="equal">
      <formula>"OPORTUNIDADE"</formula>
    </cfRule>
  </conditionalFormatting>
  <conditionalFormatting sqref="Z145">
    <cfRule type="cellIs" dxfId="1570" priority="1854" operator="equal">
      <formula>"NÃO"</formula>
    </cfRule>
    <cfRule type="cellIs" dxfId="1569" priority="1855" operator="equal">
      <formula>"SIM"</formula>
    </cfRule>
  </conditionalFormatting>
  <conditionalFormatting sqref="Y145">
    <cfRule type="cellIs" dxfId="1568" priority="1853" operator="equal">
      <formula>"OPORTUNIDADE"</formula>
    </cfRule>
  </conditionalFormatting>
  <conditionalFormatting sqref="Y145">
    <cfRule type="cellIs" dxfId="1567" priority="1851" operator="equal">
      <formula>"NÃO"</formula>
    </cfRule>
    <cfRule type="cellIs" dxfId="1566" priority="1852" operator="equal">
      <formula>"SIM"</formula>
    </cfRule>
  </conditionalFormatting>
  <conditionalFormatting sqref="Y145">
    <cfRule type="cellIs" dxfId="1565" priority="1850" operator="equal">
      <formula>"OPORTUNIDADE"</formula>
    </cfRule>
  </conditionalFormatting>
  <conditionalFormatting sqref="Y145">
    <cfRule type="cellIs" dxfId="1564" priority="1848" operator="equal">
      <formula>"NÃO"</formula>
    </cfRule>
    <cfRule type="cellIs" dxfId="1563" priority="1849" operator="equal">
      <formula>"SIM"</formula>
    </cfRule>
  </conditionalFormatting>
  <conditionalFormatting sqref="Y145">
    <cfRule type="cellIs" dxfId="1562" priority="1847" operator="equal">
      <formula>"OPORTUNIDADE"</formula>
    </cfRule>
  </conditionalFormatting>
  <conditionalFormatting sqref="Y145">
    <cfRule type="cellIs" dxfId="1561" priority="1845" operator="equal">
      <formula>"NÃO"</formula>
    </cfRule>
    <cfRule type="cellIs" dxfId="1560" priority="1846" operator="equal">
      <formula>"SIM"</formula>
    </cfRule>
  </conditionalFormatting>
  <conditionalFormatting sqref="Y145">
    <cfRule type="cellIs" dxfId="1559" priority="1844" operator="equal">
      <formula>"OPORTUNIDADE"</formula>
    </cfRule>
  </conditionalFormatting>
  <conditionalFormatting sqref="Y145">
    <cfRule type="cellIs" dxfId="1558" priority="1842" operator="equal">
      <formula>"NÃO"</formula>
    </cfRule>
    <cfRule type="cellIs" dxfId="1557" priority="1843" operator="equal">
      <formula>"SIM"</formula>
    </cfRule>
  </conditionalFormatting>
  <conditionalFormatting sqref="BK62">
    <cfRule type="iconSet" priority="1841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556" priority="1840" operator="equal">
      <formula>"OPORTUNIDADE"</formula>
    </cfRule>
  </conditionalFormatting>
  <conditionalFormatting sqref="Y150">
    <cfRule type="cellIs" dxfId="1555" priority="1838" operator="equal">
      <formula>"NÃO"</formula>
    </cfRule>
    <cfRule type="cellIs" dxfId="1554" priority="1839" operator="equal">
      <formula>"SIM"</formula>
    </cfRule>
  </conditionalFormatting>
  <conditionalFormatting sqref="Y150">
    <cfRule type="cellIs" dxfId="1553" priority="1837" operator="equal">
      <formula>"OPORTUNIDADE"</formula>
    </cfRule>
  </conditionalFormatting>
  <conditionalFormatting sqref="Y150">
    <cfRule type="cellIs" dxfId="1552" priority="1835" operator="equal">
      <formula>"NÃO"</formula>
    </cfRule>
    <cfRule type="cellIs" dxfId="1551" priority="1836" operator="equal">
      <formula>"SIM"</formula>
    </cfRule>
  </conditionalFormatting>
  <conditionalFormatting sqref="Y150">
    <cfRule type="cellIs" dxfId="1550" priority="1834" operator="equal">
      <formula>"OPORTUNIDADE"</formula>
    </cfRule>
  </conditionalFormatting>
  <conditionalFormatting sqref="Y150">
    <cfRule type="cellIs" dxfId="1549" priority="1832" operator="equal">
      <formula>"NÃO"</formula>
    </cfRule>
    <cfRule type="cellIs" dxfId="1548" priority="1833" operator="equal">
      <formula>"SIM"</formula>
    </cfRule>
  </conditionalFormatting>
  <conditionalFormatting sqref="Y150">
    <cfRule type="cellIs" dxfId="1547" priority="1831" operator="equal">
      <formula>"OPORTUNIDADE"</formula>
    </cfRule>
  </conditionalFormatting>
  <conditionalFormatting sqref="Y150">
    <cfRule type="cellIs" dxfId="1546" priority="1829" operator="equal">
      <formula>"NÃO"</formula>
    </cfRule>
    <cfRule type="cellIs" dxfId="1545" priority="1830" operator="equal">
      <formula>"SIM"</formula>
    </cfRule>
  </conditionalFormatting>
  <conditionalFormatting sqref="Y150">
    <cfRule type="cellIs" dxfId="1544" priority="1828" operator="equal">
      <formula>"OPORTUNIDADE"</formula>
    </cfRule>
  </conditionalFormatting>
  <conditionalFormatting sqref="Y150">
    <cfRule type="cellIs" dxfId="1543" priority="1826" operator="equal">
      <formula>"NÃO"</formula>
    </cfRule>
    <cfRule type="cellIs" dxfId="1542" priority="1827" operator="equal">
      <formula>"SIM"</formula>
    </cfRule>
  </conditionalFormatting>
  <conditionalFormatting sqref="Y150">
    <cfRule type="cellIs" dxfId="1541" priority="1825" operator="equal">
      <formula>"OPORTUNIDADE"</formula>
    </cfRule>
  </conditionalFormatting>
  <conditionalFormatting sqref="Y150">
    <cfRule type="cellIs" dxfId="1540" priority="1823" operator="equal">
      <formula>"NÃO"</formula>
    </cfRule>
    <cfRule type="cellIs" dxfId="1539" priority="1824" operator="equal">
      <formula>"SIM"</formula>
    </cfRule>
  </conditionalFormatting>
  <conditionalFormatting sqref="Y150">
    <cfRule type="cellIs" dxfId="1538" priority="1822" operator="equal">
      <formula>"OPORTUNIDADE"</formula>
    </cfRule>
  </conditionalFormatting>
  <conditionalFormatting sqref="Y150">
    <cfRule type="cellIs" dxfId="1537" priority="1820" operator="equal">
      <formula>"NÃO"</formula>
    </cfRule>
    <cfRule type="cellIs" dxfId="1536" priority="1821" operator="equal">
      <formula>"SIM"</formula>
    </cfRule>
  </conditionalFormatting>
  <conditionalFormatting sqref="Y150">
    <cfRule type="cellIs" dxfId="1535" priority="1819" operator="equal">
      <formula>"OPORTUNIDADE"</formula>
    </cfRule>
  </conditionalFormatting>
  <conditionalFormatting sqref="Y150">
    <cfRule type="cellIs" dxfId="1534" priority="1817" operator="equal">
      <formula>"NÃO"</formula>
    </cfRule>
    <cfRule type="cellIs" dxfId="1533" priority="1818" operator="equal">
      <formula>"SIM"</formula>
    </cfRule>
  </conditionalFormatting>
  <conditionalFormatting sqref="Y150">
    <cfRule type="cellIs" dxfId="1532" priority="1816" operator="equal">
      <formula>"OPORTUNIDADE"</formula>
    </cfRule>
  </conditionalFormatting>
  <conditionalFormatting sqref="Y150">
    <cfRule type="cellIs" dxfId="1531" priority="1814" operator="equal">
      <formula>"NÃO"</formula>
    </cfRule>
    <cfRule type="cellIs" dxfId="1530" priority="1815" operator="equal">
      <formula>"SIM"</formula>
    </cfRule>
  </conditionalFormatting>
  <conditionalFormatting sqref="Y150">
    <cfRule type="cellIs" dxfId="1529" priority="1813" operator="equal">
      <formula>"OPORTUNIDADE"</formula>
    </cfRule>
  </conditionalFormatting>
  <conditionalFormatting sqref="Y150">
    <cfRule type="cellIs" dxfId="1528" priority="1811" operator="equal">
      <formula>"NÃO"</formula>
    </cfRule>
    <cfRule type="cellIs" dxfId="1527" priority="1812" operator="equal">
      <formula>"SIM"</formula>
    </cfRule>
  </conditionalFormatting>
  <conditionalFormatting sqref="Y150">
    <cfRule type="cellIs" dxfId="1526" priority="1810" operator="equal">
      <formula>"OPORTUNIDADE"</formula>
    </cfRule>
  </conditionalFormatting>
  <conditionalFormatting sqref="Y150">
    <cfRule type="cellIs" dxfId="1525" priority="1808" operator="equal">
      <formula>"NÃO"</formula>
    </cfRule>
    <cfRule type="cellIs" dxfId="1524" priority="1809" operator="equal">
      <formula>"SIM"</formula>
    </cfRule>
  </conditionalFormatting>
  <conditionalFormatting sqref="Y150">
    <cfRule type="cellIs" dxfId="1523" priority="1807" operator="equal">
      <formula>"OPORTUNIDADE"</formula>
    </cfRule>
  </conditionalFormatting>
  <conditionalFormatting sqref="Y150">
    <cfRule type="cellIs" dxfId="1522" priority="1805" operator="equal">
      <formula>"NÃO"</formula>
    </cfRule>
    <cfRule type="cellIs" dxfId="1521" priority="1806" operator="equal">
      <formula>"SIM"</formula>
    </cfRule>
  </conditionalFormatting>
  <conditionalFormatting sqref="Y150">
    <cfRule type="cellIs" dxfId="1520" priority="1804" operator="equal">
      <formula>"OPORTUNIDADE"</formula>
    </cfRule>
  </conditionalFormatting>
  <conditionalFormatting sqref="Y150">
    <cfRule type="cellIs" dxfId="1519" priority="1802" operator="equal">
      <formula>"NÃO"</formula>
    </cfRule>
    <cfRule type="cellIs" dxfId="1518" priority="1803" operator="equal">
      <formula>"SIM"</formula>
    </cfRule>
  </conditionalFormatting>
  <conditionalFormatting sqref="Y150">
    <cfRule type="cellIs" dxfId="1517" priority="1801" operator="equal">
      <formula>"OPORTUNIDADE"</formula>
    </cfRule>
  </conditionalFormatting>
  <conditionalFormatting sqref="Y150">
    <cfRule type="cellIs" dxfId="1516" priority="1799" operator="equal">
      <formula>"NÃO"</formula>
    </cfRule>
    <cfRule type="cellIs" dxfId="1515" priority="1800" operator="equal">
      <formula>"SIM"</formula>
    </cfRule>
  </conditionalFormatting>
  <conditionalFormatting sqref="Y150">
    <cfRule type="cellIs" dxfId="1514" priority="1798" operator="equal">
      <formula>"OPORTUNIDADE"</formula>
    </cfRule>
  </conditionalFormatting>
  <conditionalFormatting sqref="Y150">
    <cfRule type="cellIs" dxfId="1513" priority="1796" operator="equal">
      <formula>"NÃO"</formula>
    </cfRule>
    <cfRule type="cellIs" dxfId="1512" priority="1797" operator="equal">
      <formula>"SIM"</formula>
    </cfRule>
  </conditionalFormatting>
  <conditionalFormatting sqref="Y150">
    <cfRule type="cellIs" dxfId="1511" priority="1795" operator="equal">
      <formula>"OPORTUNIDADE"</formula>
    </cfRule>
  </conditionalFormatting>
  <conditionalFormatting sqref="Y150">
    <cfRule type="cellIs" dxfId="1510" priority="1793" operator="equal">
      <formula>"NÃO"</formula>
    </cfRule>
    <cfRule type="cellIs" dxfId="1509" priority="1794" operator="equal">
      <formula>"SIM"</formula>
    </cfRule>
  </conditionalFormatting>
  <conditionalFormatting sqref="Y150">
    <cfRule type="cellIs" dxfId="1508" priority="1792" operator="equal">
      <formula>"OPORTUNIDADE"</formula>
    </cfRule>
  </conditionalFormatting>
  <conditionalFormatting sqref="Y150">
    <cfRule type="cellIs" dxfId="1507" priority="1790" operator="equal">
      <formula>"NÃO"</formula>
    </cfRule>
    <cfRule type="cellIs" dxfId="1506" priority="1791" operator="equal">
      <formula>"SIM"</formula>
    </cfRule>
  </conditionalFormatting>
  <conditionalFormatting sqref="Y150">
    <cfRule type="cellIs" dxfId="1505" priority="1789" operator="equal">
      <formula>"OPORTUNIDADE"</formula>
    </cfRule>
  </conditionalFormatting>
  <conditionalFormatting sqref="Y150">
    <cfRule type="cellIs" dxfId="1504" priority="1787" operator="equal">
      <formula>"NÃO"</formula>
    </cfRule>
    <cfRule type="cellIs" dxfId="1503" priority="1788" operator="equal">
      <formula>"SIM"</formula>
    </cfRule>
  </conditionalFormatting>
  <conditionalFormatting sqref="Y150">
    <cfRule type="cellIs" dxfId="1502" priority="1786" operator="equal">
      <formula>"OPORTUNIDADE"</formula>
    </cfRule>
  </conditionalFormatting>
  <conditionalFormatting sqref="Y150">
    <cfRule type="cellIs" dxfId="1501" priority="1784" operator="equal">
      <formula>"NÃO"</formula>
    </cfRule>
    <cfRule type="cellIs" dxfId="1500" priority="1785" operator="equal">
      <formula>"SIM"</formula>
    </cfRule>
  </conditionalFormatting>
  <conditionalFormatting sqref="Y150">
    <cfRule type="cellIs" dxfId="1499" priority="1783" operator="equal">
      <formula>"OPORTUNIDADE"</formula>
    </cfRule>
  </conditionalFormatting>
  <conditionalFormatting sqref="Y150">
    <cfRule type="cellIs" dxfId="1498" priority="1781" operator="equal">
      <formula>"NÃO"</formula>
    </cfRule>
    <cfRule type="cellIs" dxfId="1497" priority="1782" operator="equal">
      <formula>"SIM"</formula>
    </cfRule>
  </conditionalFormatting>
  <conditionalFormatting sqref="Y150">
    <cfRule type="cellIs" dxfId="1496" priority="1780" operator="equal">
      <formula>"OPORTUNIDADE"</formula>
    </cfRule>
  </conditionalFormatting>
  <conditionalFormatting sqref="Y150">
    <cfRule type="cellIs" dxfId="1495" priority="1778" operator="equal">
      <formula>"NÃO"</formula>
    </cfRule>
    <cfRule type="cellIs" dxfId="1494" priority="1779" operator="equal">
      <formula>"SIM"</formula>
    </cfRule>
  </conditionalFormatting>
  <conditionalFormatting sqref="Y150">
    <cfRule type="cellIs" dxfId="1493" priority="1777" operator="equal">
      <formula>"OPORTUNIDADE"</formula>
    </cfRule>
  </conditionalFormatting>
  <conditionalFormatting sqref="Y150">
    <cfRule type="cellIs" dxfId="1492" priority="1775" operator="equal">
      <formula>"NÃO"</formula>
    </cfRule>
    <cfRule type="cellIs" dxfId="1491" priority="1776" operator="equal">
      <formula>"SIM"</formula>
    </cfRule>
  </conditionalFormatting>
  <conditionalFormatting sqref="Y150">
    <cfRule type="cellIs" dxfId="1490" priority="1774" operator="equal">
      <formula>"OPORTUNIDADE"</formula>
    </cfRule>
  </conditionalFormatting>
  <conditionalFormatting sqref="Y150">
    <cfRule type="cellIs" dxfId="1489" priority="1772" operator="equal">
      <formula>"NÃO"</formula>
    </cfRule>
    <cfRule type="cellIs" dxfId="1488" priority="1773" operator="equal">
      <formula>"SIM"</formula>
    </cfRule>
  </conditionalFormatting>
  <conditionalFormatting sqref="Y150">
    <cfRule type="cellIs" dxfId="1487" priority="1771" operator="equal">
      <formula>"OPORTUNIDADE"</formula>
    </cfRule>
  </conditionalFormatting>
  <conditionalFormatting sqref="Y150">
    <cfRule type="cellIs" dxfId="1486" priority="1769" operator="equal">
      <formula>"NÃO"</formula>
    </cfRule>
    <cfRule type="cellIs" dxfId="1485" priority="1770" operator="equal">
      <formula>"SIM"</formula>
    </cfRule>
  </conditionalFormatting>
  <conditionalFormatting sqref="Y150">
    <cfRule type="cellIs" dxfId="1484" priority="1768" operator="equal">
      <formula>"OPORTUNIDADE"</formula>
    </cfRule>
  </conditionalFormatting>
  <conditionalFormatting sqref="Y150">
    <cfRule type="cellIs" dxfId="1483" priority="1766" operator="equal">
      <formula>"NÃO"</formula>
    </cfRule>
    <cfRule type="cellIs" dxfId="1482" priority="1767" operator="equal">
      <formula>"SIM"</formula>
    </cfRule>
  </conditionalFormatting>
  <conditionalFormatting sqref="Y150">
    <cfRule type="cellIs" dxfId="1481" priority="1765" operator="equal">
      <formula>"OPORTUNIDADE"</formula>
    </cfRule>
  </conditionalFormatting>
  <conditionalFormatting sqref="Y150">
    <cfRule type="cellIs" dxfId="1480" priority="1763" operator="equal">
      <formula>"NÃO"</formula>
    </cfRule>
    <cfRule type="cellIs" dxfId="1479" priority="1764" operator="equal">
      <formula>"SIM"</formula>
    </cfRule>
  </conditionalFormatting>
  <conditionalFormatting sqref="Y150">
    <cfRule type="cellIs" dxfId="1478" priority="1762" operator="equal">
      <formula>"OPORTUNIDADE"</formula>
    </cfRule>
  </conditionalFormatting>
  <conditionalFormatting sqref="Y150">
    <cfRule type="cellIs" dxfId="1477" priority="1760" operator="equal">
      <formula>"NÃO"</formula>
    </cfRule>
    <cfRule type="cellIs" dxfId="1476" priority="1761" operator="equal">
      <formula>"SIM"</formula>
    </cfRule>
  </conditionalFormatting>
  <conditionalFormatting sqref="Y150">
    <cfRule type="cellIs" dxfId="1475" priority="1759" operator="equal">
      <formula>"OPORTUNIDADE"</formula>
    </cfRule>
  </conditionalFormatting>
  <conditionalFormatting sqref="Y150">
    <cfRule type="cellIs" dxfId="1474" priority="1757" operator="equal">
      <formula>"NÃO"</formula>
    </cfRule>
    <cfRule type="cellIs" dxfId="1473" priority="1758" operator="equal">
      <formula>"SIM"</formula>
    </cfRule>
  </conditionalFormatting>
  <conditionalFormatting sqref="Y150">
    <cfRule type="cellIs" dxfId="1472" priority="1756" operator="equal">
      <formula>"OPORTUNIDADE"</formula>
    </cfRule>
  </conditionalFormatting>
  <conditionalFormatting sqref="Y150">
    <cfRule type="cellIs" dxfId="1471" priority="1754" operator="equal">
      <formula>"NÃO"</formula>
    </cfRule>
    <cfRule type="cellIs" dxfId="1470" priority="1755" operator="equal">
      <formula>"SIM"</formula>
    </cfRule>
  </conditionalFormatting>
  <conditionalFormatting sqref="Y150">
    <cfRule type="cellIs" dxfId="1469" priority="1753" operator="equal">
      <formula>"OPORTUNIDADE"</formula>
    </cfRule>
  </conditionalFormatting>
  <conditionalFormatting sqref="Y150">
    <cfRule type="cellIs" dxfId="1468" priority="1751" operator="equal">
      <formula>"NÃO"</formula>
    </cfRule>
    <cfRule type="cellIs" dxfId="1467" priority="1752" operator="equal">
      <formula>"SIM"</formula>
    </cfRule>
  </conditionalFormatting>
  <conditionalFormatting sqref="Y150">
    <cfRule type="cellIs" dxfId="1466" priority="1750" operator="equal">
      <formula>"OPORTUNIDADE"</formula>
    </cfRule>
  </conditionalFormatting>
  <conditionalFormatting sqref="Y150">
    <cfRule type="cellIs" dxfId="1465" priority="1748" operator="equal">
      <formula>"NÃO"</formula>
    </cfRule>
    <cfRule type="cellIs" dxfId="1464" priority="1749" operator="equal">
      <formula>"SIM"</formula>
    </cfRule>
  </conditionalFormatting>
  <conditionalFormatting sqref="Y150">
    <cfRule type="cellIs" dxfId="1463" priority="1747" operator="equal">
      <formula>"OPORTUNIDADE"</formula>
    </cfRule>
  </conditionalFormatting>
  <conditionalFormatting sqref="Y150">
    <cfRule type="cellIs" dxfId="1462" priority="1745" operator="equal">
      <formula>"NÃO"</formula>
    </cfRule>
    <cfRule type="cellIs" dxfId="1461" priority="1746" operator="equal">
      <formula>"SIM"</formula>
    </cfRule>
  </conditionalFormatting>
  <conditionalFormatting sqref="Y150">
    <cfRule type="cellIs" dxfId="1460" priority="1744" operator="equal">
      <formula>"OPORTUNIDADE"</formula>
    </cfRule>
  </conditionalFormatting>
  <conditionalFormatting sqref="Y150">
    <cfRule type="cellIs" dxfId="1459" priority="1742" operator="equal">
      <formula>"NÃO"</formula>
    </cfRule>
    <cfRule type="cellIs" dxfId="1458" priority="1743" operator="equal">
      <formula>"SIM"</formula>
    </cfRule>
  </conditionalFormatting>
  <conditionalFormatting sqref="Y150">
    <cfRule type="cellIs" dxfId="1457" priority="1741" operator="equal">
      <formula>"OPORTUNIDADE"</formula>
    </cfRule>
  </conditionalFormatting>
  <conditionalFormatting sqref="Y150">
    <cfRule type="cellIs" dxfId="1456" priority="1739" operator="equal">
      <formula>"NÃO"</formula>
    </cfRule>
    <cfRule type="cellIs" dxfId="1455" priority="1740" operator="equal">
      <formula>"SIM"</formula>
    </cfRule>
  </conditionalFormatting>
  <conditionalFormatting sqref="Z150">
    <cfRule type="cellIs" dxfId="1454" priority="1738" operator="equal">
      <formula>"OPORTUNIDADE"</formula>
    </cfRule>
  </conditionalFormatting>
  <conditionalFormatting sqref="Z150">
    <cfRule type="cellIs" dxfId="1453" priority="1736" operator="equal">
      <formula>"NÃO"</formula>
    </cfRule>
    <cfRule type="cellIs" dxfId="1452" priority="1737" operator="equal">
      <formula>"SIM"</formula>
    </cfRule>
  </conditionalFormatting>
  <conditionalFormatting sqref="BK68">
    <cfRule type="iconSet" priority="1735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451" priority="1734" operator="equal">
      <formula>"OPORTUNIDADE"</formula>
    </cfRule>
  </conditionalFormatting>
  <conditionalFormatting sqref="Y151">
    <cfRule type="cellIs" dxfId="1450" priority="1732" operator="equal">
      <formula>"NÃO"</formula>
    </cfRule>
    <cfRule type="cellIs" dxfId="1449" priority="1733" operator="equal">
      <formula>"SIM"</formula>
    </cfRule>
  </conditionalFormatting>
  <conditionalFormatting sqref="Y151">
    <cfRule type="cellIs" dxfId="1448" priority="1731" operator="equal">
      <formula>"OPORTUNIDADE"</formula>
    </cfRule>
  </conditionalFormatting>
  <conditionalFormatting sqref="Y151">
    <cfRule type="cellIs" dxfId="1447" priority="1729" operator="equal">
      <formula>"NÃO"</formula>
    </cfRule>
    <cfRule type="cellIs" dxfId="1446" priority="1730" operator="equal">
      <formula>"SIM"</formula>
    </cfRule>
  </conditionalFormatting>
  <conditionalFormatting sqref="Y151">
    <cfRule type="cellIs" dxfId="1445" priority="1728" operator="equal">
      <formula>"OPORTUNIDADE"</formula>
    </cfRule>
  </conditionalFormatting>
  <conditionalFormatting sqref="Y151">
    <cfRule type="cellIs" dxfId="1444" priority="1726" operator="equal">
      <formula>"NÃO"</formula>
    </cfRule>
    <cfRule type="cellIs" dxfId="1443" priority="1727" operator="equal">
      <formula>"SIM"</formula>
    </cfRule>
  </conditionalFormatting>
  <conditionalFormatting sqref="Y151">
    <cfRule type="cellIs" dxfId="1442" priority="1725" operator="equal">
      <formula>"OPORTUNIDADE"</formula>
    </cfRule>
  </conditionalFormatting>
  <conditionalFormatting sqref="Y151">
    <cfRule type="cellIs" dxfId="1441" priority="1723" operator="equal">
      <formula>"NÃO"</formula>
    </cfRule>
    <cfRule type="cellIs" dxfId="1440" priority="1724" operator="equal">
      <formula>"SIM"</formula>
    </cfRule>
  </conditionalFormatting>
  <conditionalFormatting sqref="Y151">
    <cfRule type="cellIs" dxfId="1439" priority="1722" operator="equal">
      <formula>"OPORTUNIDADE"</formula>
    </cfRule>
  </conditionalFormatting>
  <conditionalFormatting sqref="Y151">
    <cfRule type="cellIs" dxfId="1438" priority="1720" operator="equal">
      <formula>"NÃO"</formula>
    </cfRule>
    <cfRule type="cellIs" dxfId="1437" priority="1721" operator="equal">
      <formula>"SIM"</formula>
    </cfRule>
  </conditionalFormatting>
  <conditionalFormatting sqref="Y151">
    <cfRule type="cellIs" dxfId="1436" priority="1719" operator="equal">
      <formula>"OPORTUNIDADE"</formula>
    </cfRule>
  </conditionalFormatting>
  <conditionalFormatting sqref="Y151">
    <cfRule type="cellIs" dxfId="1435" priority="1717" operator="equal">
      <formula>"NÃO"</formula>
    </cfRule>
    <cfRule type="cellIs" dxfId="1434" priority="1718" operator="equal">
      <formula>"SIM"</formula>
    </cfRule>
  </conditionalFormatting>
  <conditionalFormatting sqref="Y151">
    <cfRule type="cellIs" dxfId="1433" priority="1716" operator="equal">
      <formula>"OPORTUNIDADE"</formula>
    </cfRule>
  </conditionalFormatting>
  <conditionalFormatting sqref="Y151">
    <cfRule type="cellIs" dxfId="1432" priority="1714" operator="equal">
      <formula>"NÃO"</formula>
    </cfRule>
    <cfRule type="cellIs" dxfId="1431" priority="1715" operator="equal">
      <formula>"SIM"</formula>
    </cfRule>
  </conditionalFormatting>
  <conditionalFormatting sqref="Y151">
    <cfRule type="cellIs" dxfId="1430" priority="1713" operator="equal">
      <formula>"OPORTUNIDADE"</formula>
    </cfRule>
  </conditionalFormatting>
  <conditionalFormatting sqref="Y151">
    <cfRule type="cellIs" dxfId="1429" priority="1711" operator="equal">
      <formula>"NÃO"</formula>
    </cfRule>
    <cfRule type="cellIs" dxfId="1428" priority="1712" operator="equal">
      <formula>"SIM"</formula>
    </cfRule>
  </conditionalFormatting>
  <conditionalFormatting sqref="Y151">
    <cfRule type="cellIs" dxfId="1427" priority="1710" operator="equal">
      <formula>"OPORTUNIDADE"</formula>
    </cfRule>
  </conditionalFormatting>
  <conditionalFormatting sqref="Y151">
    <cfRule type="cellIs" dxfId="1426" priority="1708" operator="equal">
      <formula>"NÃO"</formula>
    </cfRule>
    <cfRule type="cellIs" dxfId="1425" priority="1709" operator="equal">
      <formula>"SIM"</formula>
    </cfRule>
  </conditionalFormatting>
  <conditionalFormatting sqref="Y151">
    <cfRule type="cellIs" dxfId="1424" priority="1707" operator="equal">
      <formula>"OPORTUNIDADE"</formula>
    </cfRule>
  </conditionalFormatting>
  <conditionalFormatting sqref="Y151">
    <cfRule type="cellIs" dxfId="1423" priority="1705" operator="equal">
      <formula>"NÃO"</formula>
    </cfRule>
    <cfRule type="cellIs" dxfId="1422" priority="1706" operator="equal">
      <formula>"SIM"</formula>
    </cfRule>
  </conditionalFormatting>
  <conditionalFormatting sqref="Z151">
    <cfRule type="cellIs" dxfId="1421" priority="1704" operator="equal">
      <formula>"OPORTUNIDADE"</formula>
    </cfRule>
  </conditionalFormatting>
  <conditionalFormatting sqref="Z151">
    <cfRule type="cellIs" dxfId="1420" priority="1702" operator="equal">
      <formula>"NÃO"</formula>
    </cfRule>
    <cfRule type="cellIs" dxfId="1419" priority="1703" operator="equal">
      <formula>"SIM"</formula>
    </cfRule>
  </conditionalFormatting>
  <conditionalFormatting sqref="Y151">
    <cfRule type="cellIs" dxfId="1418" priority="1701" operator="equal">
      <formula>"OPORTUNIDADE"</formula>
    </cfRule>
  </conditionalFormatting>
  <conditionalFormatting sqref="Y151">
    <cfRule type="cellIs" dxfId="1417" priority="1699" operator="equal">
      <formula>"NÃO"</formula>
    </cfRule>
    <cfRule type="cellIs" dxfId="1416" priority="1700" operator="equal">
      <formula>"SIM"</formula>
    </cfRule>
  </conditionalFormatting>
  <conditionalFormatting sqref="Y151">
    <cfRule type="cellIs" dxfId="1415" priority="1698" operator="equal">
      <formula>"OPORTUNIDADE"</formula>
    </cfRule>
  </conditionalFormatting>
  <conditionalFormatting sqref="Y151">
    <cfRule type="cellIs" dxfId="1414" priority="1696" operator="equal">
      <formula>"NÃO"</formula>
    </cfRule>
    <cfRule type="cellIs" dxfId="1413" priority="1697" operator="equal">
      <formula>"SIM"</formula>
    </cfRule>
  </conditionalFormatting>
  <conditionalFormatting sqref="Y151">
    <cfRule type="cellIs" dxfId="1412" priority="1695" operator="equal">
      <formula>"OPORTUNIDADE"</formula>
    </cfRule>
  </conditionalFormatting>
  <conditionalFormatting sqref="Y151">
    <cfRule type="cellIs" dxfId="1411" priority="1693" operator="equal">
      <formula>"NÃO"</formula>
    </cfRule>
    <cfRule type="cellIs" dxfId="1410" priority="1694" operator="equal">
      <formula>"SIM"</formula>
    </cfRule>
  </conditionalFormatting>
  <conditionalFormatting sqref="Y151">
    <cfRule type="cellIs" dxfId="1409" priority="1692" operator="equal">
      <formula>"OPORTUNIDADE"</formula>
    </cfRule>
  </conditionalFormatting>
  <conditionalFormatting sqref="Y151">
    <cfRule type="cellIs" dxfId="1408" priority="1690" operator="equal">
      <formula>"NÃO"</formula>
    </cfRule>
    <cfRule type="cellIs" dxfId="1407" priority="1691" operator="equal">
      <formula>"SIM"</formula>
    </cfRule>
  </conditionalFormatting>
  <conditionalFormatting sqref="Y149">
    <cfRule type="cellIs" dxfId="1406" priority="1689" operator="equal">
      <formula>"OPORTUNIDADE"</formula>
    </cfRule>
  </conditionalFormatting>
  <conditionalFormatting sqref="Y149">
    <cfRule type="cellIs" dxfId="1405" priority="1687" operator="equal">
      <formula>"NÃO"</formula>
    </cfRule>
    <cfRule type="cellIs" dxfId="1404" priority="1688" operator="equal">
      <formula>"SIM"</formula>
    </cfRule>
  </conditionalFormatting>
  <conditionalFormatting sqref="Z149">
    <cfRule type="cellIs" dxfId="1403" priority="1686" operator="equal">
      <formula>"OPORTUNIDADE"</formula>
    </cfRule>
  </conditionalFormatting>
  <conditionalFormatting sqref="Z149">
    <cfRule type="cellIs" dxfId="1402" priority="1684" operator="equal">
      <formula>"NÃO"</formula>
    </cfRule>
    <cfRule type="cellIs" dxfId="1401" priority="1685" operator="equal">
      <formula>"SIM"</formula>
    </cfRule>
  </conditionalFormatting>
  <conditionalFormatting sqref="Y149">
    <cfRule type="cellIs" dxfId="1400" priority="1683" operator="equal">
      <formula>"OPORTUNIDADE"</formula>
    </cfRule>
  </conditionalFormatting>
  <conditionalFormatting sqref="Y149">
    <cfRule type="cellIs" dxfId="1399" priority="1681" operator="equal">
      <formula>"NÃO"</formula>
    </cfRule>
    <cfRule type="cellIs" dxfId="1398" priority="1682" operator="equal">
      <formula>"SIM"</formula>
    </cfRule>
  </conditionalFormatting>
  <conditionalFormatting sqref="Z149">
    <cfRule type="cellIs" dxfId="1397" priority="1680" operator="equal">
      <formula>"OPORTUNIDADE"</formula>
    </cfRule>
  </conditionalFormatting>
  <conditionalFormatting sqref="Z149">
    <cfRule type="cellIs" dxfId="1396" priority="1678" operator="equal">
      <formula>"NÃO"</formula>
    </cfRule>
    <cfRule type="cellIs" dxfId="1395" priority="1679" operator="equal">
      <formula>"SIM"</formula>
    </cfRule>
  </conditionalFormatting>
  <conditionalFormatting sqref="Y146:Y150">
    <cfRule type="cellIs" dxfId="1394" priority="1677" operator="equal">
      <formula>"OPORTUNIDADE"</formula>
    </cfRule>
  </conditionalFormatting>
  <conditionalFormatting sqref="Y146:Y150">
    <cfRule type="cellIs" dxfId="1393" priority="1675" operator="equal">
      <formula>"NÃO"</formula>
    </cfRule>
    <cfRule type="cellIs" dxfId="1392" priority="1676" operator="equal">
      <formula>"SIM"</formula>
    </cfRule>
  </conditionalFormatting>
  <conditionalFormatting sqref="Y146:Y150">
    <cfRule type="cellIs" dxfId="1391" priority="1674" operator="equal">
      <formula>"OPORTUNIDADE"</formula>
    </cfRule>
  </conditionalFormatting>
  <conditionalFormatting sqref="Y146:Y150">
    <cfRule type="cellIs" dxfId="1390" priority="1672" operator="equal">
      <formula>"NÃO"</formula>
    </cfRule>
    <cfRule type="cellIs" dxfId="1389" priority="1673" operator="equal">
      <formula>"SIM"</formula>
    </cfRule>
  </conditionalFormatting>
  <conditionalFormatting sqref="Y146:Y150">
    <cfRule type="cellIs" dxfId="1388" priority="1671" operator="equal">
      <formula>"OPORTUNIDADE"</formula>
    </cfRule>
  </conditionalFormatting>
  <conditionalFormatting sqref="Y146:Y150">
    <cfRule type="cellIs" dxfId="1387" priority="1669" operator="equal">
      <formula>"NÃO"</formula>
    </cfRule>
    <cfRule type="cellIs" dxfId="1386" priority="1670" operator="equal">
      <formula>"SIM"</formula>
    </cfRule>
  </conditionalFormatting>
  <conditionalFormatting sqref="Y146:Y150">
    <cfRule type="cellIs" dxfId="1385" priority="1668" operator="equal">
      <formula>"OPORTUNIDADE"</formula>
    </cfRule>
  </conditionalFormatting>
  <conditionalFormatting sqref="Y146:Y150">
    <cfRule type="cellIs" dxfId="1384" priority="1666" operator="equal">
      <formula>"NÃO"</formula>
    </cfRule>
    <cfRule type="cellIs" dxfId="1383" priority="1667" operator="equal">
      <formula>"SIM"</formula>
    </cfRule>
  </conditionalFormatting>
  <conditionalFormatting sqref="Y146:Y150">
    <cfRule type="cellIs" dxfId="1382" priority="1665" operator="equal">
      <formula>"OPORTUNIDADE"</formula>
    </cfRule>
  </conditionalFormatting>
  <conditionalFormatting sqref="Y146:Y150">
    <cfRule type="cellIs" dxfId="1381" priority="1663" operator="equal">
      <formula>"NÃO"</formula>
    </cfRule>
    <cfRule type="cellIs" dxfId="1380" priority="1664" operator="equal">
      <formula>"SIM"</formula>
    </cfRule>
  </conditionalFormatting>
  <conditionalFormatting sqref="Y146:Y150">
    <cfRule type="cellIs" dxfId="1379" priority="1662" operator="equal">
      <formula>"OPORTUNIDADE"</formula>
    </cfRule>
  </conditionalFormatting>
  <conditionalFormatting sqref="Y146:Y150">
    <cfRule type="cellIs" dxfId="1378" priority="1660" operator="equal">
      <formula>"NÃO"</formula>
    </cfRule>
    <cfRule type="cellIs" dxfId="1377" priority="1661" operator="equal">
      <formula>"SIM"</formula>
    </cfRule>
  </conditionalFormatting>
  <conditionalFormatting sqref="Y146:Y150">
    <cfRule type="cellIs" dxfId="1376" priority="1659" operator="equal">
      <formula>"OPORTUNIDADE"</formula>
    </cfRule>
  </conditionalFormatting>
  <conditionalFormatting sqref="Y146:Y150">
    <cfRule type="cellIs" dxfId="1375" priority="1657" operator="equal">
      <formula>"NÃO"</formula>
    </cfRule>
    <cfRule type="cellIs" dxfId="1374" priority="1658" operator="equal">
      <formula>"SIM"</formula>
    </cfRule>
  </conditionalFormatting>
  <conditionalFormatting sqref="Y146:Y150">
    <cfRule type="cellIs" dxfId="1373" priority="1656" operator="equal">
      <formula>"OPORTUNIDADE"</formula>
    </cfRule>
  </conditionalFormatting>
  <conditionalFormatting sqref="Y146:Y150">
    <cfRule type="cellIs" dxfId="1372" priority="1654" operator="equal">
      <formula>"NÃO"</formula>
    </cfRule>
    <cfRule type="cellIs" dxfId="1371" priority="1655" operator="equal">
      <formula>"SIM"</formula>
    </cfRule>
  </conditionalFormatting>
  <conditionalFormatting sqref="Y146:Y150">
    <cfRule type="cellIs" dxfId="1370" priority="1653" operator="equal">
      <formula>"OPORTUNIDADE"</formula>
    </cfRule>
  </conditionalFormatting>
  <conditionalFormatting sqref="Y146:Y150">
    <cfRule type="cellIs" dxfId="1369" priority="1651" operator="equal">
      <formula>"NÃO"</formula>
    </cfRule>
    <cfRule type="cellIs" dxfId="1368" priority="1652" operator="equal">
      <formula>"SIM"</formula>
    </cfRule>
  </conditionalFormatting>
  <conditionalFormatting sqref="Y146:Y150">
    <cfRule type="cellIs" dxfId="1367" priority="1650" operator="equal">
      <formula>"OPORTUNIDADE"</formula>
    </cfRule>
  </conditionalFormatting>
  <conditionalFormatting sqref="Y146:Y150">
    <cfRule type="cellIs" dxfId="1366" priority="1648" operator="equal">
      <formula>"NÃO"</formula>
    </cfRule>
    <cfRule type="cellIs" dxfId="1365" priority="1649" operator="equal">
      <formula>"SIM"</formula>
    </cfRule>
  </conditionalFormatting>
  <conditionalFormatting sqref="Y146:Y150">
    <cfRule type="cellIs" dxfId="1364" priority="1647" operator="equal">
      <formula>"OPORTUNIDADE"</formula>
    </cfRule>
  </conditionalFormatting>
  <conditionalFormatting sqref="Y146:Y150">
    <cfRule type="cellIs" dxfId="1363" priority="1645" operator="equal">
      <formula>"NÃO"</formula>
    </cfRule>
    <cfRule type="cellIs" dxfId="1362" priority="1646" operator="equal">
      <formula>"SIM"</formula>
    </cfRule>
  </conditionalFormatting>
  <conditionalFormatting sqref="Z146:Z148">
    <cfRule type="cellIs" dxfId="1361" priority="1644" operator="equal">
      <formula>"OPORTUNIDADE"</formula>
    </cfRule>
  </conditionalFormatting>
  <conditionalFormatting sqref="Z146:Z148">
    <cfRule type="cellIs" dxfId="1360" priority="1642" operator="equal">
      <formula>"NÃO"</formula>
    </cfRule>
    <cfRule type="cellIs" dxfId="1359" priority="1643" operator="equal">
      <formula>"SIM"</formula>
    </cfRule>
  </conditionalFormatting>
  <conditionalFormatting sqref="Y146:Y150">
    <cfRule type="cellIs" dxfId="1358" priority="1641" operator="equal">
      <formula>"OPORTUNIDADE"</formula>
    </cfRule>
  </conditionalFormatting>
  <conditionalFormatting sqref="Y146:Y150">
    <cfRule type="cellIs" dxfId="1357" priority="1639" operator="equal">
      <formula>"NÃO"</formula>
    </cfRule>
    <cfRule type="cellIs" dxfId="1356" priority="1640" operator="equal">
      <formula>"SIM"</formula>
    </cfRule>
  </conditionalFormatting>
  <conditionalFormatting sqref="Y146:Y150">
    <cfRule type="cellIs" dxfId="1355" priority="1638" operator="equal">
      <formula>"OPORTUNIDADE"</formula>
    </cfRule>
  </conditionalFormatting>
  <conditionalFormatting sqref="Y146:Y150">
    <cfRule type="cellIs" dxfId="1354" priority="1636" operator="equal">
      <formula>"NÃO"</formula>
    </cfRule>
    <cfRule type="cellIs" dxfId="1353" priority="1637" operator="equal">
      <formula>"SIM"</formula>
    </cfRule>
  </conditionalFormatting>
  <conditionalFormatting sqref="Y146:Y150">
    <cfRule type="cellIs" dxfId="1352" priority="1635" operator="equal">
      <formula>"OPORTUNIDADE"</formula>
    </cfRule>
  </conditionalFormatting>
  <conditionalFormatting sqref="Y146:Y150">
    <cfRule type="cellIs" dxfId="1351" priority="1633" operator="equal">
      <formula>"NÃO"</formula>
    </cfRule>
    <cfRule type="cellIs" dxfId="1350" priority="1634" operator="equal">
      <formula>"SIM"</formula>
    </cfRule>
  </conditionalFormatting>
  <conditionalFormatting sqref="Y146:Y150">
    <cfRule type="cellIs" dxfId="1349" priority="1632" operator="equal">
      <formula>"OPORTUNIDADE"</formula>
    </cfRule>
  </conditionalFormatting>
  <conditionalFormatting sqref="Y146:Y150">
    <cfRule type="cellIs" dxfId="1348" priority="1630" operator="equal">
      <formula>"NÃO"</formula>
    </cfRule>
    <cfRule type="cellIs" dxfId="1347" priority="1631" operator="equal">
      <formula>"SIM"</formula>
    </cfRule>
  </conditionalFormatting>
  <conditionalFormatting sqref="Y146:Y150">
    <cfRule type="cellIs" dxfId="1346" priority="1629" operator="equal">
      <formula>"OPORTUNIDADE"</formula>
    </cfRule>
  </conditionalFormatting>
  <conditionalFormatting sqref="Y146:Y150">
    <cfRule type="cellIs" dxfId="1345" priority="1627" operator="equal">
      <formula>"NÃO"</formula>
    </cfRule>
    <cfRule type="cellIs" dxfId="1344" priority="1628" operator="equal">
      <formula>"SIM"</formula>
    </cfRule>
  </conditionalFormatting>
  <conditionalFormatting sqref="Y146:Y150">
    <cfRule type="cellIs" dxfId="1343" priority="1626" operator="equal">
      <formula>"OPORTUNIDADE"</formula>
    </cfRule>
  </conditionalFormatting>
  <conditionalFormatting sqref="Y146:Y150">
    <cfRule type="cellIs" dxfId="1342" priority="1624" operator="equal">
      <formula>"NÃO"</formula>
    </cfRule>
    <cfRule type="cellIs" dxfId="1341" priority="1625" operator="equal">
      <formula>"SIM"</formula>
    </cfRule>
  </conditionalFormatting>
  <conditionalFormatting sqref="Y146:Y150">
    <cfRule type="cellIs" dxfId="1340" priority="1623" operator="equal">
      <formula>"OPORTUNIDADE"</formula>
    </cfRule>
  </conditionalFormatting>
  <conditionalFormatting sqref="Y146:Y150">
    <cfRule type="cellIs" dxfId="1339" priority="1621" operator="equal">
      <formula>"NÃO"</formula>
    </cfRule>
    <cfRule type="cellIs" dxfId="1338" priority="1622" operator="equal">
      <formula>"SIM"</formula>
    </cfRule>
  </conditionalFormatting>
  <conditionalFormatting sqref="Y146:Y150">
    <cfRule type="cellIs" dxfId="1337" priority="1620" operator="equal">
      <formula>"OPORTUNIDADE"</formula>
    </cfRule>
  </conditionalFormatting>
  <conditionalFormatting sqref="Y146:Y150">
    <cfRule type="cellIs" dxfId="1336" priority="1618" operator="equal">
      <formula>"NÃO"</formula>
    </cfRule>
    <cfRule type="cellIs" dxfId="1335" priority="1619" operator="equal">
      <formula>"SIM"</formula>
    </cfRule>
  </conditionalFormatting>
  <conditionalFormatting sqref="Y146:Y150">
    <cfRule type="cellIs" dxfId="1334" priority="1617" operator="equal">
      <formula>"OPORTUNIDADE"</formula>
    </cfRule>
  </conditionalFormatting>
  <conditionalFormatting sqref="Y146:Y150">
    <cfRule type="cellIs" dxfId="1333" priority="1615" operator="equal">
      <formula>"NÃO"</formula>
    </cfRule>
    <cfRule type="cellIs" dxfId="1332" priority="1616" operator="equal">
      <formula>"SIM"</formula>
    </cfRule>
  </conditionalFormatting>
  <conditionalFormatting sqref="Y146:Y150">
    <cfRule type="cellIs" dxfId="1331" priority="1614" operator="equal">
      <formula>"OPORTUNIDADE"</formula>
    </cfRule>
  </conditionalFormatting>
  <conditionalFormatting sqref="Y146:Y150">
    <cfRule type="cellIs" dxfId="1330" priority="1612" operator="equal">
      <formula>"NÃO"</formula>
    </cfRule>
    <cfRule type="cellIs" dxfId="1329" priority="1613" operator="equal">
      <formula>"SIM"</formula>
    </cfRule>
  </conditionalFormatting>
  <conditionalFormatting sqref="Y146:Y150">
    <cfRule type="cellIs" dxfId="1328" priority="1611" operator="equal">
      <formula>"OPORTUNIDADE"</formula>
    </cfRule>
  </conditionalFormatting>
  <conditionalFormatting sqref="Y146:Y150">
    <cfRule type="cellIs" dxfId="1327" priority="1609" operator="equal">
      <formula>"NÃO"</formula>
    </cfRule>
    <cfRule type="cellIs" dxfId="1326" priority="1610" operator="equal">
      <formula>"SIM"</formula>
    </cfRule>
  </conditionalFormatting>
  <conditionalFormatting sqref="Y146:Y150">
    <cfRule type="cellIs" dxfId="1325" priority="1608" operator="equal">
      <formula>"OPORTUNIDADE"</formula>
    </cfRule>
  </conditionalFormatting>
  <conditionalFormatting sqref="Y146:Y150">
    <cfRule type="cellIs" dxfId="1324" priority="1606" operator="equal">
      <formula>"NÃO"</formula>
    </cfRule>
    <cfRule type="cellIs" dxfId="1323" priority="1607" operator="equal">
      <formula>"SIM"</formula>
    </cfRule>
  </conditionalFormatting>
  <conditionalFormatting sqref="Y146:Y150">
    <cfRule type="cellIs" dxfId="1322" priority="1605" operator="equal">
      <formula>"OPORTUNIDADE"</formula>
    </cfRule>
  </conditionalFormatting>
  <conditionalFormatting sqref="Y146:Y150">
    <cfRule type="cellIs" dxfId="1321" priority="1603" operator="equal">
      <formula>"NÃO"</formula>
    </cfRule>
    <cfRule type="cellIs" dxfId="1320" priority="1604" operator="equal">
      <formula>"SIM"</formula>
    </cfRule>
  </conditionalFormatting>
  <conditionalFormatting sqref="Y146:Y150">
    <cfRule type="cellIs" dxfId="1319" priority="1602" operator="equal">
      <formula>"OPORTUNIDADE"</formula>
    </cfRule>
  </conditionalFormatting>
  <conditionalFormatting sqref="Y146:Y150">
    <cfRule type="cellIs" dxfId="1318" priority="1600" operator="equal">
      <formula>"NÃO"</formula>
    </cfRule>
    <cfRule type="cellIs" dxfId="1317" priority="1601" operator="equal">
      <formula>"SIM"</formula>
    </cfRule>
  </conditionalFormatting>
  <conditionalFormatting sqref="Y146:Y150">
    <cfRule type="cellIs" dxfId="1316" priority="1599" operator="equal">
      <formula>"OPORTUNIDADE"</formula>
    </cfRule>
  </conditionalFormatting>
  <conditionalFormatting sqref="Y146:Y150">
    <cfRule type="cellIs" dxfId="1315" priority="1597" operator="equal">
      <formula>"NÃO"</formula>
    </cfRule>
    <cfRule type="cellIs" dxfId="1314" priority="1598" operator="equal">
      <formula>"SIM"</formula>
    </cfRule>
  </conditionalFormatting>
  <conditionalFormatting sqref="Y146:Y150">
    <cfRule type="cellIs" dxfId="1313" priority="1596" operator="equal">
      <formula>"OPORTUNIDADE"</formula>
    </cfRule>
  </conditionalFormatting>
  <conditionalFormatting sqref="Y146:Y150">
    <cfRule type="cellIs" dxfId="1312" priority="1594" operator="equal">
      <formula>"NÃO"</formula>
    </cfRule>
    <cfRule type="cellIs" dxfId="1311" priority="1595" operator="equal">
      <formula>"SIM"</formula>
    </cfRule>
  </conditionalFormatting>
  <conditionalFormatting sqref="Y146:Y150">
    <cfRule type="cellIs" dxfId="1310" priority="1593" operator="equal">
      <formula>"OPORTUNIDADE"</formula>
    </cfRule>
  </conditionalFormatting>
  <conditionalFormatting sqref="Y146:Y150">
    <cfRule type="cellIs" dxfId="1309" priority="1591" operator="equal">
      <formula>"NÃO"</formula>
    </cfRule>
    <cfRule type="cellIs" dxfId="1308" priority="1592" operator="equal">
      <formula>"SIM"</formula>
    </cfRule>
  </conditionalFormatting>
  <conditionalFormatting sqref="Y146:Y150">
    <cfRule type="cellIs" dxfId="1307" priority="1590" operator="equal">
      <formula>"OPORTUNIDADE"</formula>
    </cfRule>
  </conditionalFormatting>
  <conditionalFormatting sqref="Y146:Y150">
    <cfRule type="cellIs" dxfId="1306" priority="1588" operator="equal">
      <formula>"NÃO"</formula>
    </cfRule>
    <cfRule type="cellIs" dxfId="1305" priority="1589" operator="equal">
      <formula>"SIM"</formula>
    </cfRule>
  </conditionalFormatting>
  <conditionalFormatting sqref="Y146:Y150">
    <cfRule type="cellIs" dxfId="1304" priority="1587" operator="equal">
      <formula>"OPORTUNIDADE"</formula>
    </cfRule>
  </conditionalFormatting>
  <conditionalFormatting sqref="Y146:Y150">
    <cfRule type="cellIs" dxfId="1303" priority="1585" operator="equal">
      <formula>"NÃO"</formula>
    </cfRule>
    <cfRule type="cellIs" dxfId="1302" priority="1586" operator="equal">
      <formula>"SIM"</formula>
    </cfRule>
  </conditionalFormatting>
  <conditionalFormatting sqref="Y146:Y150">
    <cfRule type="cellIs" dxfId="1301" priority="1584" operator="equal">
      <formula>"OPORTUNIDADE"</formula>
    </cfRule>
  </conditionalFormatting>
  <conditionalFormatting sqref="Y146:Y150">
    <cfRule type="cellIs" dxfId="1300" priority="1582" operator="equal">
      <formula>"NÃO"</formula>
    </cfRule>
    <cfRule type="cellIs" dxfId="1299" priority="1583" operator="equal">
      <formula>"SIM"</formula>
    </cfRule>
  </conditionalFormatting>
  <conditionalFormatting sqref="Z146:Z148">
    <cfRule type="cellIs" dxfId="1298" priority="1581" operator="equal">
      <formula>"OPORTUNIDADE"</formula>
    </cfRule>
  </conditionalFormatting>
  <conditionalFormatting sqref="Z146:Z148">
    <cfRule type="cellIs" dxfId="1297" priority="1579" operator="equal">
      <formula>"NÃO"</formula>
    </cfRule>
    <cfRule type="cellIs" dxfId="1296" priority="1580" operator="equal">
      <formula>"SIM"</formula>
    </cfRule>
  </conditionalFormatting>
  <conditionalFormatting sqref="Z146:Z148">
    <cfRule type="cellIs" dxfId="1295" priority="1578" operator="equal">
      <formula>"OPORTUNIDADE"</formula>
    </cfRule>
  </conditionalFormatting>
  <conditionalFormatting sqref="Z146:Z148">
    <cfRule type="cellIs" dxfId="1294" priority="1576" operator="equal">
      <formula>"NÃO"</formula>
    </cfRule>
    <cfRule type="cellIs" dxfId="1293" priority="1577" operator="equal">
      <formula>"SIM"</formula>
    </cfRule>
  </conditionalFormatting>
  <conditionalFormatting sqref="Y146:Y150">
    <cfRule type="cellIs" dxfId="1292" priority="1575" operator="equal">
      <formula>"OPORTUNIDADE"</formula>
    </cfRule>
  </conditionalFormatting>
  <conditionalFormatting sqref="Y146:Y150">
    <cfRule type="cellIs" dxfId="1291" priority="1573" operator="equal">
      <formula>"NÃO"</formula>
    </cfRule>
    <cfRule type="cellIs" dxfId="1290" priority="1574" operator="equal">
      <formula>"SIM"</formula>
    </cfRule>
  </conditionalFormatting>
  <conditionalFormatting sqref="Y146:Y150">
    <cfRule type="cellIs" dxfId="1289" priority="1572" operator="equal">
      <formula>"OPORTUNIDADE"</formula>
    </cfRule>
  </conditionalFormatting>
  <conditionalFormatting sqref="Y146:Y150">
    <cfRule type="cellIs" dxfId="1288" priority="1570" operator="equal">
      <formula>"NÃO"</formula>
    </cfRule>
    <cfRule type="cellIs" dxfId="1287" priority="1571" operator="equal">
      <formula>"SIM"</formula>
    </cfRule>
  </conditionalFormatting>
  <conditionalFormatting sqref="Z146:Z148">
    <cfRule type="cellIs" dxfId="1286" priority="1569" operator="equal">
      <formula>"OPORTUNIDADE"</formula>
    </cfRule>
  </conditionalFormatting>
  <conditionalFormatting sqref="Z146:Z148">
    <cfRule type="cellIs" dxfId="1285" priority="1567" operator="equal">
      <formula>"NÃO"</formula>
    </cfRule>
    <cfRule type="cellIs" dxfId="1284" priority="1568" operator="equal">
      <formula>"SIM"</formula>
    </cfRule>
  </conditionalFormatting>
  <conditionalFormatting sqref="Z146:Z148">
    <cfRule type="cellIs" dxfId="1283" priority="1566" operator="equal">
      <formula>"OPORTUNIDADE"</formula>
    </cfRule>
  </conditionalFormatting>
  <conditionalFormatting sqref="Z146:Z148">
    <cfRule type="cellIs" dxfId="1282" priority="1564" operator="equal">
      <formula>"NÃO"</formula>
    </cfRule>
    <cfRule type="cellIs" dxfId="1281" priority="1565" operator="equal">
      <formula>"SIM"</formula>
    </cfRule>
  </conditionalFormatting>
  <conditionalFormatting sqref="Z146:Z148">
    <cfRule type="cellIs" dxfId="1280" priority="1563" operator="equal">
      <formula>"OPORTUNIDADE"</formula>
    </cfRule>
  </conditionalFormatting>
  <conditionalFormatting sqref="Z146:Z148">
    <cfRule type="cellIs" dxfId="1279" priority="1561" operator="equal">
      <formula>"NÃO"</formula>
    </cfRule>
    <cfRule type="cellIs" dxfId="1278" priority="1562" operator="equal">
      <formula>"SIM"</formula>
    </cfRule>
  </conditionalFormatting>
  <conditionalFormatting sqref="Z146:Z148">
    <cfRule type="cellIs" dxfId="1277" priority="1560" operator="equal">
      <formula>"OPORTUNIDADE"</formula>
    </cfRule>
  </conditionalFormatting>
  <conditionalFormatting sqref="Z146:Z148">
    <cfRule type="cellIs" dxfId="1276" priority="1558" operator="equal">
      <formula>"NÃO"</formula>
    </cfRule>
    <cfRule type="cellIs" dxfId="1275" priority="1559" operator="equal">
      <formula>"SIM"</formula>
    </cfRule>
  </conditionalFormatting>
  <conditionalFormatting sqref="Y146:Y150">
    <cfRule type="cellIs" dxfId="1274" priority="1557" operator="equal">
      <formula>"OPORTUNIDADE"</formula>
    </cfRule>
  </conditionalFormatting>
  <conditionalFormatting sqref="Y146:Y150">
    <cfRule type="cellIs" dxfId="1273" priority="1555" operator="equal">
      <formula>"NÃO"</formula>
    </cfRule>
    <cfRule type="cellIs" dxfId="1272" priority="1556" operator="equal">
      <formula>"SIM"</formula>
    </cfRule>
  </conditionalFormatting>
  <conditionalFormatting sqref="Y146:Y150">
    <cfRule type="cellIs" dxfId="1271" priority="1554" operator="equal">
      <formula>"OPORTUNIDADE"</formula>
    </cfRule>
  </conditionalFormatting>
  <conditionalFormatting sqref="Y146:Y150">
    <cfRule type="cellIs" dxfId="1270" priority="1552" operator="equal">
      <formula>"NÃO"</formula>
    </cfRule>
    <cfRule type="cellIs" dxfId="1269" priority="1553" operator="equal">
      <formula>"SIM"</formula>
    </cfRule>
  </conditionalFormatting>
  <conditionalFormatting sqref="Y146:Y150">
    <cfRule type="cellIs" dxfId="1268" priority="1551" operator="equal">
      <formula>"OPORTUNIDADE"</formula>
    </cfRule>
  </conditionalFormatting>
  <conditionalFormatting sqref="Y146:Y150">
    <cfRule type="cellIs" dxfId="1267" priority="1549" operator="equal">
      <formula>"NÃO"</formula>
    </cfRule>
    <cfRule type="cellIs" dxfId="1266" priority="1550" operator="equal">
      <formula>"SIM"</formula>
    </cfRule>
  </conditionalFormatting>
  <conditionalFormatting sqref="Y146:Y150">
    <cfRule type="cellIs" dxfId="1265" priority="1548" operator="equal">
      <formula>"OPORTUNIDADE"</formula>
    </cfRule>
  </conditionalFormatting>
  <conditionalFormatting sqref="Y146:Y150">
    <cfRule type="cellIs" dxfId="1264" priority="1546" operator="equal">
      <formula>"NÃO"</formula>
    </cfRule>
    <cfRule type="cellIs" dxfId="1263" priority="1547" operator="equal">
      <formula>"SIM"</formula>
    </cfRule>
  </conditionalFormatting>
  <conditionalFormatting sqref="Y146:Y150">
    <cfRule type="cellIs" dxfId="1262" priority="1545" operator="equal">
      <formula>"OPORTUNIDADE"</formula>
    </cfRule>
  </conditionalFormatting>
  <conditionalFormatting sqref="Y146:Y150">
    <cfRule type="cellIs" dxfId="1261" priority="1543" operator="equal">
      <formula>"NÃO"</formula>
    </cfRule>
    <cfRule type="cellIs" dxfId="1260" priority="1544" operator="equal">
      <formula>"SIM"</formula>
    </cfRule>
  </conditionalFormatting>
  <conditionalFormatting sqref="Y146:Y150">
    <cfRule type="cellIs" dxfId="1259" priority="1542" operator="equal">
      <formula>"OPORTUNIDADE"</formula>
    </cfRule>
  </conditionalFormatting>
  <conditionalFormatting sqref="Y146:Y150">
    <cfRule type="cellIs" dxfId="1258" priority="1540" operator="equal">
      <formula>"NÃO"</formula>
    </cfRule>
    <cfRule type="cellIs" dxfId="1257" priority="1541" operator="equal">
      <formula>"SIM"</formula>
    </cfRule>
  </conditionalFormatting>
  <conditionalFormatting sqref="Y152">
    <cfRule type="cellIs" dxfId="1256" priority="1233" operator="equal">
      <formula>"OPORTUNIDADE"</formula>
    </cfRule>
  </conditionalFormatting>
  <conditionalFormatting sqref="Y152">
    <cfRule type="cellIs" dxfId="1255" priority="1231" operator="equal">
      <formula>"NÃO"</formula>
    </cfRule>
    <cfRule type="cellIs" dxfId="1254" priority="1232" operator="equal">
      <formula>"SIM"</formula>
    </cfRule>
  </conditionalFormatting>
  <conditionalFormatting sqref="Y152">
    <cfRule type="cellIs" dxfId="1253" priority="1230" operator="equal">
      <formula>"OPORTUNIDADE"</formula>
    </cfRule>
  </conditionalFormatting>
  <conditionalFormatting sqref="Y152">
    <cfRule type="cellIs" dxfId="1252" priority="1228" operator="equal">
      <formula>"NÃO"</formula>
    </cfRule>
    <cfRule type="cellIs" dxfId="1251" priority="1229" operator="equal">
      <formula>"SIM"</formula>
    </cfRule>
  </conditionalFormatting>
  <conditionalFormatting sqref="Y152">
    <cfRule type="cellIs" dxfId="1250" priority="1227" operator="equal">
      <formula>"OPORTUNIDADE"</formula>
    </cfRule>
  </conditionalFormatting>
  <conditionalFormatting sqref="Y152">
    <cfRule type="cellIs" dxfId="1249" priority="1225" operator="equal">
      <formula>"NÃO"</formula>
    </cfRule>
    <cfRule type="cellIs" dxfId="1248" priority="1226" operator="equal">
      <formula>"SIM"</formula>
    </cfRule>
  </conditionalFormatting>
  <conditionalFormatting sqref="Y152">
    <cfRule type="cellIs" dxfId="1247" priority="1224" operator="equal">
      <formula>"OPORTUNIDADE"</formula>
    </cfRule>
  </conditionalFormatting>
  <conditionalFormatting sqref="Y152">
    <cfRule type="cellIs" dxfId="1246" priority="1222" operator="equal">
      <formula>"NÃO"</formula>
    </cfRule>
    <cfRule type="cellIs" dxfId="1245" priority="1223" operator="equal">
      <formula>"SIM"</formula>
    </cfRule>
  </conditionalFormatting>
  <conditionalFormatting sqref="Y152">
    <cfRule type="cellIs" dxfId="1244" priority="1221" operator="equal">
      <formula>"OPORTUNIDADE"</formula>
    </cfRule>
  </conditionalFormatting>
  <conditionalFormatting sqref="Y152">
    <cfRule type="cellIs" dxfId="1243" priority="1219" operator="equal">
      <formula>"NÃO"</formula>
    </cfRule>
    <cfRule type="cellIs" dxfId="1242" priority="1220" operator="equal">
      <formula>"SIM"</formula>
    </cfRule>
  </conditionalFormatting>
  <conditionalFormatting sqref="Y152">
    <cfRule type="cellIs" dxfId="1241" priority="1218" operator="equal">
      <formula>"OPORTUNIDADE"</formula>
    </cfRule>
  </conditionalFormatting>
  <conditionalFormatting sqref="Y152">
    <cfRule type="cellIs" dxfId="1240" priority="1216" operator="equal">
      <formula>"NÃO"</formula>
    </cfRule>
    <cfRule type="cellIs" dxfId="1239" priority="1217" operator="equal">
      <formula>"SIM"</formula>
    </cfRule>
  </conditionalFormatting>
  <conditionalFormatting sqref="Y152">
    <cfRule type="cellIs" dxfId="1238" priority="1215" operator="equal">
      <formula>"OPORTUNIDADE"</formula>
    </cfRule>
  </conditionalFormatting>
  <conditionalFormatting sqref="Y152">
    <cfRule type="cellIs" dxfId="1237" priority="1213" operator="equal">
      <formula>"NÃO"</formula>
    </cfRule>
    <cfRule type="cellIs" dxfId="1236" priority="1214" operator="equal">
      <formula>"SIM"</formula>
    </cfRule>
  </conditionalFormatting>
  <conditionalFormatting sqref="Y152">
    <cfRule type="cellIs" dxfId="1235" priority="1212" operator="equal">
      <formula>"OPORTUNIDADE"</formula>
    </cfRule>
  </conditionalFormatting>
  <conditionalFormatting sqref="Y152">
    <cfRule type="cellIs" dxfId="1234" priority="1210" operator="equal">
      <formula>"NÃO"</formula>
    </cfRule>
    <cfRule type="cellIs" dxfId="1233" priority="1211" operator="equal">
      <formula>"SIM"</formula>
    </cfRule>
  </conditionalFormatting>
  <conditionalFormatting sqref="Y152">
    <cfRule type="cellIs" dxfId="1232" priority="1209" operator="equal">
      <formula>"OPORTUNIDADE"</formula>
    </cfRule>
  </conditionalFormatting>
  <conditionalFormatting sqref="Y152">
    <cfRule type="cellIs" dxfId="1231" priority="1207" operator="equal">
      <formula>"NÃO"</formula>
    </cfRule>
    <cfRule type="cellIs" dxfId="1230" priority="1208" operator="equal">
      <formula>"SIM"</formula>
    </cfRule>
  </conditionalFormatting>
  <conditionalFormatting sqref="Y152">
    <cfRule type="cellIs" dxfId="1229" priority="1206" operator="equal">
      <formula>"OPORTUNIDADE"</formula>
    </cfRule>
  </conditionalFormatting>
  <conditionalFormatting sqref="Y152">
    <cfRule type="cellIs" dxfId="1228" priority="1204" operator="equal">
      <formula>"NÃO"</formula>
    </cfRule>
    <cfRule type="cellIs" dxfId="1227" priority="1205" operator="equal">
      <formula>"SIM"</formula>
    </cfRule>
  </conditionalFormatting>
  <conditionalFormatting sqref="Y152">
    <cfRule type="cellIs" dxfId="1226" priority="1203" operator="equal">
      <formula>"OPORTUNIDADE"</formula>
    </cfRule>
  </conditionalFormatting>
  <conditionalFormatting sqref="Y152">
    <cfRule type="cellIs" dxfId="1225" priority="1201" operator="equal">
      <formula>"NÃO"</formula>
    </cfRule>
    <cfRule type="cellIs" dxfId="1224" priority="1202" operator="equal">
      <formula>"SIM"</formula>
    </cfRule>
  </conditionalFormatting>
  <conditionalFormatting sqref="Z152">
    <cfRule type="cellIs" dxfId="1223" priority="1200" operator="equal">
      <formula>"OPORTUNIDADE"</formula>
    </cfRule>
  </conditionalFormatting>
  <conditionalFormatting sqref="Z152">
    <cfRule type="cellIs" dxfId="1222" priority="1198" operator="equal">
      <formula>"NÃO"</formula>
    </cfRule>
    <cfRule type="cellIs" dxfId="1221" priority="1199" operator="equal">
      <formula>"SIM"</formula>
    </cfRule>
  </conditionalFormatting>
  <conditionalFormatting sqref="Y152">
    <cfRule type="cellIs" dxfId="1220" priority="1197" operator="equal">
      <formula>"OPORTUNIDADE"</formula>
    </cfRule>
  </conditionalFormatting>
  <conditionalFormatting sqref="Y152">
    <cfRule type="cellIs" dxfId="1219" priority="1195" operator="equal">
      <formula>"NÃO"</formula>
    </cfRule>
    <cfRule type="cellIs" dxfId="1218" priority="1196" operator="equal">
      <formula>"SIM"</formula>
    </cfRule>
  </conditionalFormatting>
  <conditionalFormatting sqref="Y152">
    <cfRule type="cellIs" dxfId="1217" priority="1194" operator="equal">
      <formula>"OPORTUNIDADE"</formula>
    </cfRule>
  </conditionalFormatting>
  <conditionalFormatting sqref="Y152">
    <cfRule type="cellIs" dxfId="1216" priority="1192" operator="equal">
      <formula>"NÃO"</formula>
    </cfRule>
    <cfRule type="cellIs" dxfId="1215" priority="1193" operator="equal">
      <formula>"SIM"</formula>
    </cfRule>
  </conditionalFormatting>
  <conditionalFormatting sqref="Y152">
    <cfRule type="cellIs" dxfId="1214" priority="1191" operator="equal">
      <formula>"OPORTUNIDADE"</formula>
    </cfRule>
  </conditionalFormatting>
  <conditionalFormatting sqref="Y152">
    <cfRule type="cellIs" dxfId="1213" priority="1189" operator="equal">
      <formula>"NÃO"</formula>
    </cfRule>
    <cfRule type="cellIs" dxfId="1212" priority="1190" operator="equal">
      <formula>"SIM"</formula>
    </cfRule>
  </conditionalFormatting>
  <conditionalFormatting sqref="Y152">
    <cfRule type="cellIs" dxfId="1211" priority="1188" operator="equal">
      <formula>"OPORTUNIDADE"</formula>
    </cfRule>
  </conditionalFormatting>
  <conditionalFormatting sqref="Y152">
    <cfRule type="cellIs" dxfId="1210" priority="1186" operator="equal">
      <formula>"NÃO"</formula>
    </cfRule>
    <cfRule type="cellIs" dxfId="1209" priority="1187" operator="equal">
      <formula>"SIM"</formula>
    </cfRule>
  </conditionalFormatting>
  <conditionalFormatting sqref="Y152">
    <cfRule type="cellIs" dxfId="1208" priority="1185" operator="equal">
      <formula>"OPORTUNIDADE"</formula>
    </cfRule>
  </conditionalFormatting>
  <conditionalFormatting sqref="Y152">
    <cfRule type="cellIs" dxfId="1207" priority="1183" operator="equal">
      <formula>"NÃO"</formula>
    </cfRule>
    <cfRule type="cellIs" dxfId="1206" priority="1184" operator="equal">
      <formula>"SIM"</formula>
    </cfRule>
  </conditionalFormatting>
  <conditionalFormatting sqref="Y152">
    <cfRule type="cellIs" dxfId="1205" priority="1182" operator="equal">
      <formula>"OPORTUNIDADE"</formula>
    </cfRule>
  </conditionalFormatting>
  <conditionalFormatting sqref="Y152">
    <cfRule type="cellIs" dxfId="1204" priority="1180" operator="equal">
      <formula>"NÃO"</formula>
    </cfRule>
    <cfRule type="cellIs" dxfId="1203" priority="1181" operator="equal">
      <formula>"SIM"</formula>
    </cfRule>
  </conditionalFormatting>
  <conditionalFormatting sqref="Y153">
    <cfRule type="cellIs" dxfId="1202" priority="1179" operator="equal">
      <formula>"OPORTUNIDADE"</formula>
    </cfRule>
  </conditionalFormatting>
  <conditionalFormatting sqref="Y153">
    <cfRule type="cellIs" dxfId="1201" priority="1177" operator="equal">
      <formula>"NÃO"</formula>
    </cfRule>
    <cfRule type="cellIs" dxfId="1200" priority="1178" operator="equal">
      <formula>"SIM"</formula>
    </cfRule>
  </conditionalFormatting>
  <conditionalFormatting sqref="Y153">
    <cfRule type="cellIs" dxfId="1199" priority="1176" operator="equal">
      <formula>"OPORTUNIDADE"</formula>
    </cfRule>
  </conditionalFormatting>
  <conditionalFormatting sqref="Y153">
    <cfRule type="cellIs" dxfId="1198" priority="1174" operator="equal">
      <formula>"NÃO"</formula>
    </cfRule>
    <cfRule type="cellIs" dxfId="1197" priority="1175" operator="equal">
      <formula>"SIM"</formula>
    </cfRule>
  </conditionalFormatting>
  <conditionalFormatting sqref="Y153">
    <cfRule type="cellIs" dxfId="1196" priority="1173" operator="equal">
      <formula>"OPORTUNIDADE"</formula>
    </cfRule>
  </conditionalFormatting>
  <conditionalFormatting sqref="Y153">
    <cfRule type="cellIs" dxfId="1195" priority="1171" operator="equal">
      <formula>"NÃO"</formula>
    </cfRule>
    <cfRule type="cellIs" dxfId="1194" priority="1172" operator="equal">
      <formula>"SIM"</formula>
    </cfRule>
  </conditionalFormatting>
  <conditionalFormatting sqref="Y153">
    <cfRule type="cellIs" dxfId="1193" priority="1170" operator="equal">
      <formula>"OPORTUNIDADE"</formula>
    </cfRule>
  </conditionalFormatting>
  <conditionalFormatting sqref="Y153">
    <cfRule type="cellIs" dxfId="1192" priority="1168" operator="equal">
      <formula>"NÃO"</formula>
    </cfRule>
    <cfRule type="cellIs" dxfId="1191" priority="1169" operator="equal">
      <formula>"SIM"</formula>
    </cfRule>
  </conditionalFormatting>
  <conditionalFormatting sqref="Y153">
    <cfRule type="cellIs" dxfId="1190" priority="1167" operator="equal">
      <formula>"OPORTUNIDADE"</formula>
    </cfRule>
  </conditionalFormatting>
  <conditionalFormatting sqref="Y153">
    <cfRule type="cellIs" dxfId="1189" priority="1165" operator="equal">
      <formula>"NÃO"</formula>
    </cfRule>
    <cfRule type="cellIs" dxfId="1188" priority="1166" operator="equal">
      <formula>"SIM"</formula>
    </cfRule>
  </conditionalFormatting>
  <conditionalFormatting sqref="Y153">
    <cfRule type="cellIs" dxfId="1187" priority="1164" operator="equal">
      <formula>"OPORTUNIDADE"</formula>
    </cfRule>
  </conditionalFormatting>
  <conditionalFormatting sqref="Y153">
    <cfRule type="cellIs" dxfId="1186" priority="1162" operator="equal">
      <formula>"NÃO"</formula>
    </cfRule>
    <cfRule type="cellIs" dxfId="1185" priority="1163" operator="equal">
      <formula>"SIM"</formula>
    </cfRule>
  </conditionalFormatting>
  <conditionalFormatting sqref="Y153">
    <cfRule type="cellIs" dxfId="1184" priority="1161" operator="equal">
      <formula>"OPORTUNIDADE"</formula>
    </cfRule>
  </conditionalFormatting>
  <conditionalFormatting sqref="Y153">
    <cfRule type="cellIs" dxfId="1183" priority="1159" operator="equal">
      <formula>"NÃO"</formula>
    </cfRule>
    <cfRule type="cellIs" dxfId="1182" priority="1160" operator="equal">
      <formula>"SIM"</formula>
    </cfRule>
  </conditionalFormatting>
  <conditionalFormatting sqref="Y153">
    <cfRule type="cellIs" dxfId="1181" priority="1158" operator="equal">
      <formula>"OPORTUNIDADE"</formula>
    </cfRule>
  </conditionalFormatting>
  <conditionalFormatting sqref="Y153">
    <cfRule type="cellIs" dxfId="1180" priority="1156" operator="equal">
      <formula>"NÃO"</formula>
    </cfRule>
    <cfRule type="cellIs" dxfId="1179" priority="1157" operator="equal">
      <formula>"SIM"</formula>
    </cfRule>
  </conditionalFormatting>
  <conditionalFormatting sqref="Y153">
    <cfRule type="cellIs" dxfId="1178" priority="1155" operator="equal">
      <formula>"OPORTUNIDADE"</formula>
    </cfRule>
  </conditionalFormatting>
  <conditionalFormatting sqref="Y153">
    <cfRule type="cellIs" dxfId="1177" priority="1153" operator="equal">
      <formula>"NÃO"</formula>
    </cfRule>
    <cfRule type="cellIs" dxfId="1176" priority="1154" operator="equal">
      <formula>"SIM"</formula>
    </cfRule>
  </conditionalFormatting>
  <conditionalFormatting sqref="Y153">
    <cfRule type="cellIs" dxfId="1175" priority="1152" operator="equal">
      <formula>"OPORTUNIDADE"</formula>
    </cfRule>
  </conditionalFormatting>
  <conditionalFormatting sqref="Y153">
    <cfRule type="cellIs" dxfId="1174" priority="1150" operator="equal">
      <formula>"NÃO"</formula>
    </cfRule>
    <cfRule type="cellIs" dxfId="1173" priority="1151" operator="equal">
      <formula>"SIM"</formula>
    </cfRule>
  </conditionalFormatting>
  <conditionalFormatting sqref="Y153">
    <cfRule type="cellIs" dxfId="1172" priority="1149" operator="equal">
      <formula>"OPORTUNIDADE"</formula>
    </cfRule>
  </conditionalFormatting>
  <conditionalFormatting sqref="Y153">
    <cfRule type="cellIs" dxfId="1171" priority="1147" operator="equal">
      <formula>"NÃO"</formula>
    </cfRule>
    <cfRule type="cellIs" dxfId="1170" priority="1148" operator="equal">
      <formula>"SIM"</formula>
    </cfRule>
  </conditionalFormatting>
  <conditionalFormatting sqref="Y153">
    <cfRule type="cellIs" dxfId="1169" priority="1146" operator="equal">
      <formula>"OPORTUNIDADE"</formula>
    </cfRule>
  </conditionalFormatting>
  <conditionalFormatting sqref="Y153">
    <cfRule type="cellIs" dxfId="1168" priority="1144" operator="equal">
      <formula>"NÃO"</formula>
    </cfRule>
    <cfRule type="cellIs" dxfId="1167" priority="1145" operator="equal">
      <formula>"SIM"</formula>
    </cfRule>
  </conditionalFormatting>
  <conditionalFormatting sqref="Y153">
    <cfRule type="cellIs" dxfId="1166" priority="1143" operator="equal">
      <formula>"OPORTUNIDADE"</formula>
    </cfRule>
  </conditionalFormatting>
  <conditionalFormatting sqref="Y153">
    <cfRule type="cellIs" dxfId="1165" priority="1141" operator="equal">
      <formula>"NÃO"</formula>
    </cfRule>
    <cfRule type="cellIs" dxfId="1164" priority="1142" operator="equal">
      <formula>"SIM"</formula>
    </cfRule>
  </conditionalFormatting>
  <conditionalFormatting sqref="Y153">
    <cfRule type="cellIs" dxfId="1163" priority="1140" operator="equal">
      <formula>"OPORTUNIDADE"</formula>
    </cfRule>
  </conditionalFormatting>
  <conditionalFormatting sqref="Y153">
    <cfRule type="cellIs" dxfId="1162" priority="1138" operator="equal">
      <formula>"NÃO"</formula>
    </cfRule>
    <cfRule type="cellIs" dxfId="1161" priority="1139" operator="equal">
      <formula>"SIM"</formula>
    </cfRule>
  </conditionalFormatting>
  <conditionalFormatting sqref="Y153">
    <cfRule type="cellIs" dxfId="1160" priority="1137" operator="equal">
      <formula>"OPORTUNIDADE"</formula>
    </cfRule>
  </conditionalFormatting>
  <conditionalFormatting sqref="Y153">
    <cfRule type="cellIs" dxfId="1159" priority="1135" operator="equal">
      <formula>"NÃO"</formula>
    </cfRule>
    <cfRule type="cellIs" dxfId="1158" priority="1136" operator="equal">
      <formula>"SIM"</formula>
    </cfRule>
  </conditionalFormatting>
  <conditionalFormatting sqref="Y153">
    <cfRule type="cellIs" dxfId="1157" priority="1134" operator="equal">
      <formula>"OPORTUNIDADE"</formula>
    </cfRule>
  </conditionalFormatting>
  <conditionalFormatting sqref="Y153">
    <cfRule type="cellIs" dxfId="1156" priority="1132" operator="equal">
      <formula>"NÃO"</formula>
    </cfRule>
    <cfRule type="cellIs" dxfId="1155" priority="1133" operator="equal">
      <formula>"SIM"</formula>
    </cfRule>
  </conditionalFormatting>
  <conditionalFormatting sqref="Y153">
    <cfRule type="cellIs" dxfId="1154" priority="1131" operator="equal">
      <formula>"OPORTUNIDADE"</formula>
    </cfRule>
  </conditionalFormatting>
  <conditionalFormatting sqref="Y153">
    <cfRule type="cellIs" dxfId="1153" priority="1129" operator="equal">
      <formula>"NÃO"</formula>
    </cfRule>
    <cfRule type="cellIs" dxfId="1152" priority="1130" operator="equal">
      <formula>"SIM"</formula>
    </cfRule>
  </conditionalFormatting>
  <conditionalFormatting sqref="Y153">
    <cfRule type="cellIs" dxfId="1151" priority="1128" operator="equal">
      <formula>"OPORTUNIDADE"</formula>
    </cfRule>
  </conditionalFormatting>
  <conditionalFormatting sqref="Y153">
    <cfRule type="cellIs" dxfId="1150" priority="1126" operator="equal">
      <formula>"NÃO"</formula>
    </cfRule>
    <cfRule type="cellIs" dxfId="1149" priority="1127" operator="equal">
      <formula>"SIM"</formula>
    </cfRule>
  </conditionalFormatting>
  <conditionalFormatting sqref="Y153">
    <cfRule type="cellIs" dxfId="1148" priority="1125" operator="equal">
      <formula>"OPORTUNIDADE"</formula>
    </cfRule>
  </conditionalFormatting>
  <conditionalFormatting sqref="Y153">
    <cfRule type="cellIs" dxfId="1147" priority="1123" operator="equal">
      <formula>"NÃO"</formula>
    </cfRule>
    <cfRule type="cellIs" dxfId="1146" priority="1124" operator="equal">
      <formula>"SIM"</formula>
    </cfRule>
  </conditionalFormatting>
  <conditionalFormatting sqref="Y153">
    <cfRule type="cellIs" dxfId="1145" priority="1122" operator="equal">
      <formula>"OPORTUNIDADE"</formula>
    </cfRule>
  </conditionalFormatting>
  <conditionalFormatting sqref="Y153">
    <cfRule type="cellIs" dxfId="1144" priority="1120" operator="equal">
      <formula>"NÃO"</formula>
    </cfRule>
    <cfRule type="cellIs" dxfId="1143" priority="1121" operator="equal">
      <formula>"SIM"</formula>
    </cfRule>
  </conditionalFormatting>
  <conditionalFormatting sqref="Y153">
    <cfRule type="cellIs" dxfId="1142" priority="1119" operator="equal">
      <formula>"OPORTUNIDADE"</formula>
    </cfRule>
  </conditionalFormatting>
  <conditionalFormatting sqref="Y153">
    <cfRule type="cellIs" dxfId="1141" priority="1117" operator="equal">
      <formula>"NÃO"</formula>
    </cfRule>
    <cfRule type="cellIs" dxfId="1140" priority="1118" operator="equal">
      <formula>"SIM"</formula>
    </cfRule>
  </conditionalFormatting>
  <conditionalFormatting sqref="Y153">
    <cfRule type="cellIs" dxfId="1139" priority="1116" operator="equal">
      <formula>"OPORTUNIDADE"</formula>
    </cfRule>
  </conditionalFormatting>
  <conditionalFormatting sqref="Y153">
    <cfRule type="cellIs" dxfId="1138" priority="1114" operator="equal">
      <formula>"NÃO"</formula>
    </cfRule>
    <cfRule type="cellIs" dxfId="1137" priority="1115" operator="equal">
      <formula>"SIM"</formula>
    </cfRule>
  </conditionalFormatting>
  <conditionalFormatting sqref="Y153">
    <cfRule type="cellIs" dxfId="1136" priority="1113" operator="equal">
      <formula>"OPORTUNIDADE"</formula>
    </cfRule>
  </conditionalFormatting>
  <conditionalFormatting sqref="Y153">
    <cfRule type="cellIs" dxfId="1135" priority="1111" operator="equal">
      <formula>"NÃO"</formula>
    </cfRule>
    <cfRule type="cellIs" dxfId="1134" priority="1112" operator="equal">
      <formula>"SIM"</formula>
    </cfRule>
  </conditionalFormatting>
  <conditionalFormatting sqref="Y153">
    <cfRule type="cellIs" dxfId="1133" priority="1110" operator="equal">
      <formula>"OPORTUNIDADE"</formula>
    </cfRule>
  </conditionalFormatting>
  <conditionalFormatting sqref="Y153">
    <cfRule type="cellIs" dxfId="1132" priority="1108" operator="equal">
      <formula>"NÃO"</formula>
    </cfRule>
    <cfRule type="cellIs" dxfId="1131" priority="1109" operator="equal">
      <formula>"SIM"</formula>
    </cfRule>
  </conditionalFormatting>
  <conditionalFormatting sqref="Y153">
    <cfRule type="cellIs" dxfId="1130" priority="1107" operator="equal">
      <formula>"OPORTUNIDADE"</formula>
    </cfRule>
  </conditionalFormatting>
  <conditionalFormatting sqref="Y153">
    <cfRule type="cellIs" dxfId="1129" priority="1105" operator="equal">
      <formula>"NÃO"</formula>
    </cfRule>
    <cfRule type="cellIs" dxfId="1128" priority="1106" operator="equal">
      <formula>"SIM"</formula>
    </cfRule>
  </conditionalFormatting>
  <conditionalFormatting sqref="Y153">
    <cfRule type="cellIs" dxfId="1127" priority="1104" operator="equal">
      <formula>"OPORTUNIDADE"</formula>
    </cfRule>
  </conditionalFormatting>
  <conditionalFormatting sqref="Y153">
    <cfRule type="cellIs" dxfId="1126" priority="1102" operator="equal">
      <formula>"NÃO"</formula>
    </cfRule>
    <cfRule type="cellIs" dxfId="1125" priority="1103" operator="equal">
      <formula>"SIM"</formula>
    </cfRule>
  </conditionalFormatting>
  <conditionalFormatting sqref="Y153">
    <cfRule type="cellIs" dxfId="1124" priority="1101" operator="equal">
      <formula>"OPORTUNIDADE"</formula>
    </cfRule>
  </conditionalFormatting>
  <conditionalFormatting sqref="Y153">
    <cfRule type="cellIs" dxfId="1123" priority="1099" operator="equal">
      <formula>"NÃO"</formula>
    </cfRule>
    <cfRule type="cellIs" dxfId="1122" priority="1100" operator="equal">
      <formula>"SIM"</formula>
    </cfRule>
  </conditionalFormatting>
  <conditionalFormatting sqref="Y153">
    <cfRule type="cellIs" dxfId="1121" priority="1098" operator="equal">
      <formula>"OPORTUNIDADE"</formula>
    </cfRule>
  </conditionalFormatting>
  <conditionalFormatting sqref="Y153">
    <cfRule type="cellIs" dxfId="1120" priority="1096" operator="equal">
      <formula>"NÃO"</formula>
    </cfRule>
    <cfRule type="cellIs" dxfId="1119" priority="1097" operator="equal">
      <formula>"SIM"</formula>
    </cfRule>
  </conditionalFormatting>
  <conditionalFormatting sqref="Y153">
    <cfRule type="cellIs" dxfId="1118" priority="1095" operator="equal">
      <formula>"OPORTUNIDADE"</formula>
    </cfRule>
  </conditionalFormatting>
  <conditionalFormatting sqref="Y153">
    <cfRule type="cellIs" dxfId="1117" priority="1093" operator="equal">
      <formula>"NÃO"</formula>
    </cfRule>
    <cfRule type="cellIs" dxfId="1116" priority="1094" operator="equal">
      <formula>"SIM"</formula>
    </cfRule>
  </conditionalFormatting>
  <conditionalFormatting sqref="Y153">
    <cfRule type="cellIs" dxfId="1115" priority="1092" operator="equal">
      <formula>"OPORTUNIDADE"</formula>
    </cfRule>
  </conditionalFormatting>
  <conditionalFormatting sqref="Y153">
    <cfRule type="cellIs" dxfId="1114" priority="1090" operator="equal">
      <formula>"NÃO"</formula>
    </cfRule>
    <cfRule type="cellIs" dxfId="1113" priority="1091" operator="equal">
      <formula>"SIM"</formula>
    </cfRule>
  </conditionalFormatting>
  <conditionalFormatting sqref="Y153">
    <cfRule type="cellIs" dxfId="1112" priority="1089" operator="equal">
      <formula>"OPORTUNIDADE"</formula>
    </cfRule>
  </conditionalFormatting>
  <conditionalFormatting sqref="Y153">
    <cfRule type="cellIs" dxfId="1111" priority="1087" operator="equal">
      <formula>"NÃO"</formula>
    </cfRule>
    <cfRule type="cellIs" dxfId="1110" priority="1088" operator="equal">
      <formula>"SIM"</formula>
    </cfRule>
  </conditionalFormatting>
  <conditionalFormatting sqref="Y153">
    <cfRule type="cellIs" dxfId="1109" priority="1086" operator="equal">
      <formula>"OPORTUNIDADE"</formula>
    </cfRule>
  </conditionalFormatting>
  <conditionalFormatting sqref="Y153">
    <cfRule type="cellIs" dxfId="1108" priority="1084" operator="equal">
      <formula>"NÃO"</formula>
    </cfRule>
    <cfRule type="cellIs" dxfId="1107" priority="1085" operator="equal">
      <formula>"SIM"</formula>
    </cfRule>
  </conditionalFormatting>
  <conditionalFormatting sqref="Y153">
    <cfRule type="cellIs" dxfId="1106" priority="1083" operator="equal">
      <formula>"OPORTUNIDADE"</formula>
    </cfRule>
  </conditionalFormatting>
  <conditionalFormatting sqref="Y153">
    <cfRule type="cellIs" dxfId="1105" priority="1081" operator="equal">
      <formula>"NÃO"</formula>
    </cfRule>
    <cfRule type="cellIs" dxfId="1104" priority="1082" operator="equal">
      <formula>"SIM"</formula>
    </cfRule>
  </conditionalFormatting>
  <conditionalFormatting sqref="BJ129:BK129">
    <cfRule type="iconSet" priority="10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7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7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7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07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069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103" priority="1068" operator="equal">
      <formula>"OPORTUNIDADE"</formula>
    </cfRule>
  </conditionalFormatting>
  <conditionalFormatting sqref="Y144">
    <cfRule type="cellIs" dxfId="1102" priority="1066" operator="equal">
      <formula>"NÃO"</formula>
    </cfRule>
    <cfRule type="cellIs" dxfId="1101" priority="1067" operator="equal">
      <formula>"SIM"</formula>
    </cfRule>
  </conditionalFormatting>
  <conditionalFormatting sqref="Z144">
    <cfRule type="cellIs" dxfId="1100" priority="1065" operator="equal">
      <formula>"OPORTUNIDADE"</formula>
    </cfRule>
  </conditionalFormatting>
  <conditionalFormatting sqref="Z144">
    <cfRule type="cellIs" dxfId="1099" priority="1063" operator="equal">
      <formula>"NÃO"</formula>
    </cfRule>
    <cfRule type="cellIs" dxfId="1098" priority="1064" operator="equal">
      <formula>"SIM"</formula>
    </cfRule>
  </conditionalFormatting>
  <conditionalFormatting sqref="Y144">
    <cfRule type="cellIs" dxfId="1097" priority="1062" operator="equal">
      <formula>"OPORTUNIDADE"</formula>
    </cfRule>
  </conditionalFormatting>
  <conditionalFormatting sqref="Y144">
    <cfRule type="cellIs" dxfId="1096" priority="1060" operator="equal">
      <formula>"NÃO"</formula>
    </cfRule>
    <cfRule type="cellIs" dxfId="1095" priority="1061" operator="equal">
      <formula>"SIM"</formula>
    </cfRule>
  </conditionalFormatting>
  <conditionalFormatting sqref="Y144">
    <cfRule type="cellIs" dxfId="1094" priority="1059" operator="equal">
      <formula>"OPORTUNIDADE"</formula>
    </cfRule>
  </conditionalFormatting>
  <conditionalFormatting sqref="Y144">
    <cfRule type="cellIs" dxfId="1093" priority="1057" operator="equal">
      <formula>"NÃO"</formula>
    </cfRule>
    <cfRule type="cellIs" dxfId="1092" priority="1058" operator="equal">
      <formula>"SIM"</formula>
    </cfRule>
  </conditionalFormatting>
  <conditionalFormatting sqref="Z144">
    <cfRule type="cellIs" dxfId="1091" priority="1056" operator="equal">
      <formula>"OPORTUNIDADE"</formula>
    </cfRule>
  </conditionalFormatting>
  <conditionalFormatting sqref="Z144">
    <cfRule type="cellIs" dxfId="1090" priority="1054" operator="equal">
      <formula>"NÃO"</formula>
    </cfRule>
    <cfRule type="cellIs" dxfId="1089" priority="1055" operator="equal">
      <formula>"SIM"</formula>
    </cfRule>
  </conditionalFormatting>
  <conditionalFormatting sqref="Y144">
    <cfRule type="cellIs" dxfId="1088" priority="1053" operator="equal">
      <formula>"OPORTUNIDADE"</formula>
    </cfRule>
  </conditionalFormatting>
  <conditionalFormatting sqref="Y144">
    <cfRule type="cellIs" dxfId="1087" priority="1051" operator="equal">
      <formula>"NÃO"</formula>
    </cfRule>
    <cfRule type="cellIs" dxfId="1086" priority="1052" operator="equal">
      <formula>"SIM"</formula>
    </cfRule>
  </conditionalFormatting>
  <conditionalFormatting sqref="Z144">
    <cfRule type="cellIs" dxfId="1085" priority="1050" operator="equal">
      <formula>"OPORTUNIDADE"</formula>
    </cfRule>
  </conditionalFormatting>
  <conditionalFormatting sqref="Z144">
    <cfRule type="cellIs" dxfId="1084" priority="1048" operator="equal">
      <formula>"NÃO"</formula>
    </cfRule>
    <cfRule type="cellIs" dxfId="1083" priority="1049" operator="equal">
      <formula>"SIM"</formula>
    </cfRule>
  </conditionalFormatting>
  <conditionalFormatting sqref="Z144">
    <cfRule type="cellIs" dxfId="1082" priority="1047" operator="equal">
      <formula>"OPORTUNIDADE"</formula>
    </cfRule>
  </conditionalFormatting>
  <conditionalFormatting sqref="Z144">
    <cfRule type="cellIs" dxfId="1081" priority="1045" operator="equal">
      <formula>"NÃO"</formula>
    </cfRule>
    <cfRule type="cellIs" dxfId="1080" priority="1046" operator="equal">
      <formula>"SIM"</formula>
    </cfRule>
  </conditionalFormatting>
  <conditionalFormatting sqref="Y144">
    <cfRule type="cellIs" dxfId="1079" priority="1044" operator="equal">
      <formula>"OPORTUNIDADE"</formula>
    </cfRule>
  </conditionalFormatting>
  <conditionalFormatting sqref="Y144">
    <cfRule type="cellIs" dxfId="1078" priority="1042" operator="equal">
      <formula>"NÃO"</formula>
    </cfRule>
    <cfRule type="cellIs" dxfId="1077" priority="1043" operator="equal">
      <formula>"SIM"</formula>
    </cfRule>
  </conditionalFormatting>
  <conditionalFormatting sqref="Y149">
    <cfRule type="cellIs" dxfId="1076" priority="1041" operator="equal">
      <formula>"OPORTUNIDADE"</formula>
    </cfRule>
  </conditionalFormatting>
  <conditionalFormatting sqref="Y149">
    <cfRule type="cellIs" dxfId="1075" priority="1039" operator="equal">
      <formula>"NÃO"</formula>
    </cfRule>
    <cfRule type="cellIs" dxfId="1074" priority="1040" operator="equal">
      <formula>"SIM"</formula>
    </cfRule>
  </conditionalFormatting>
  <conditionalFormatting sqref="Y149">
    <cfRule type="cellIs" dxfId="1073" priority="1038" operator="equal">
      <formula>"OPORTUNIDADE"</formula>
    </cfRule>
  </conditionalFormatting>
  <conditionalFormatting sqref="Y149">
    <cfRule type="cellIs" dxfId="1072" priority="1036" operator="equal">
      <formula>"NÃO"</formula>
    </cfRule>
    <cfRule type="cellIs" dxfId="1071" priority="1037" operator="equal">
      <formula>"SIM"</formula>
    </cfRule>
  </conditionalFormatting>
  <conditionalFormatting sqref="Y149">
    <cfRule type="cellIs" dxfId="1070" priority="1035" operator="equal">
      <formula>"OPORTUNIDADE"</formula>
    </cfRule>
  </conditionalFormatting>
  <conditionalFormatting sqref="Y149">
    <cfRule type="cellIs" dxfId="1069" priority="1033" operator="equal">
      <formula>"NÃO"</formula>
    </cfRule>
    <cfRule type="cellIs" dxfId="1068" priority="1034" operator="equal">
      <formula>"SIM"</formula>
    </cfRule>
  </conditionalFormatting>
  <conditionalFormatting sqref="Y149">
    <cfRule type="cellIs" dxfId="1067" priority="1032" operator="equal">
      <formula>"OPORTUNIDADE"</formula>
    </cfRule>
  </conditionalFormatting>
  <conditionalFormatting sqref="Y149">
    <cfRule type="cellIs" dxfId="1066" priority="1030" operator="equal">
      <formula>"NÃO"</formula>
    </cfRule>
    <cfRule type="cellIs" dxfId="1065" priority="1031" operator="equal">
      <formula>"SIM"</formula>
    </cfRule>
  </conditionalFormatting>
  <conditionalFormatting sqref="Z149">
    <cfRule type="cellIs" dxfId="1064" priority="1029" operator="equal">
      <formula>"OPORTUNIDADE"</formula>
    </cfRule>
  </conditionalFormatting>
  <conditionalFormatting sqref="Z149">
    <cfRule type="cellIs" dxfId="1063" priority="1027" operator="equal">
      <formula>"NÃO"</formula>
    </cfRule>
    <cfRule type="cellIs" dxfId="1062" priority="1028" operator="equal">
      <formula>"SIM"</formula>
    </cfRule>
  </conditionalFormatting>
  <conditionalFormatting sqref="Z149">
    <cfRule type="cellIs" dxfId="1061" priority="1026" operator="equal">
      <formula>"OPORTUNIDADE"</formula>
    </cfRule>
  </conditionalFormatting>
  <conditionalFormatting sqref="Z149">
    <cfRule type="cellIs" dxfId="1060" priority="1024" operator="equal">
      <formula>"NÃO"</formula>
    </cfRule>
    <cfRule type="cellIs" dxfId="1059" priority="1025" operator="equal">
      <formula>"SIM"</formula>
    </cfRule>
  </conditionalFormatting>
  <conditionalFormatting sqref="Y149">
    <cfRule type="cellIs" dxfId="1058" priority="1023" operator="equal">
      <formula>"OPORTUNIDADE"</formula>
    </cfRule>
  </conditionalFormatting>
  <conditionalFormatting sqref="Y149">
    <cfRule type="cellIs" dxfId="1057" priority="1021" operator="equal">
      <formula>"NÃO"</formula>
    </cfRule>
    <cfRule type="cellIs" dxfId="1056" priority="1022" operator="equal">
      <formula>"SIM"</formula>
    </cfRule>
  </conditionalFormatting>
  <conditionalFormatting sqref="Z149">
    <cfRule type="cellIs" dxfId="1055" priority="1020" operator="equal">
      <formula>"OPORTUNIDADE"</formula>
    </cfRule>
  </conditionalFormatting>
  <conditionalFormatting sqref="Z149">
    <cfRule type="cellIs" dxfId="1054" priority="1018" operator="equal">
      <formula>"NÃO"</formula>
    </cfRule>
    <cfRule type="cellIs" dxfId="1053" priority="1019" operator="equal">
      <formula>"SIM"</formula>
    </cfRule>
  </conditionalFormatting>
  <conditionalFormatting sqref="Y149">
    <cfRule type="cellIs" dxfId="1052" priority="1017" operator="equal">
      <formula>"OPORTUNIDADE"</formula>
    </cfRule>
  </conditionalFormatting>
  <conditionalFormatting sqref="Y149">
    <cfRule type="cellIs" dxfId="1051" priority="1015" operator="equal">
      <formula>"NÃO"</formula>
    </cfRule>
    <cfRule type="cellIs" dxfId="1050" priority="1016" operator="equal">
      <formula>"SIM"</formula>
    </cfRule>
  </conditionalFormatting>
  <conditionalFormatting sqref="Z149">
    <cfRule type="cellIs" dxfId="1049" priority="1014" operator="equal">
      <formula>"OPORTUNIDADE"</formula>
    </cfRule>
  </conditionalFormatting>
  <conditionalFormatting sqref="Z149">
    <cfRule type="cellIs" dxfId="1048" priority="1012" operator="equal">
      <formula>"NÃO"</formula>
    </cfRule>
    <cfRule type="cellIs" dxfId="1047" priority="1013" operator="equal">
      <formula>"SIM"</formula>
    </cfRule>
  </conditionalFormatting>
  <conditionalFormatting sqref="Z149">
    <cfRule type="cellIs" dxfId="1046" priority="1011" operator="equal">
      <formula>"OPORTUNIDADE"</formula>
    </cfRule>
  </conditionalFormatting>
  <conditionalFormatting sqref="Z149">
    <cfRule type="cellIs" dxfId="1045" priority="1009" operator="equal">
      <formula>"NÃO"</formula>
    </cfRule>
    <cfRule type="cellIs" dxfId="1044" priority="1010" operator="equal">
      <formula>"SIM"</formula>
    </cfRule>
  </conditionalFormatting>
  <conditionalFormatting sqref="Z149">
    <cfRule type="cellIs" dxfId="1043" priority="1008" operator="equal">
      <formula>"OPORTUNIDADE"</formula>
    </cfRule>
  </conditionalFormatting>
  <conditionalFormatting sqref="Z149">
    <cfRule type="cellIs" dxfId="1042" priority="1006" operator="equal">
      <formula>"NÃO"</formula>
    </cfRule>
    <cfRule type="cellIs" dxfId="1041" priority="1007" operator="equal">
      <formula>"SIM"</formula>
    </cfRule>
  </conditionalFormatting>
  <conditionalFormatting sqref="Z149">
    <cfRule type="cellIs" dxfId="1040" priority="1005" operator="equal">
      <formula>"OPORTUNIDADE"</formula>
    </cfRule>
  </conditionalFormatting>
  <conditionalFormatting sqref="Z149">
    <cfRule type="cellIs" dxfId="1039" priority="1003" operator="equal">
      <formula>"NÃO"</formula>
    </cfRule>
    <cfRule type="cellIs" dxfId="1038" priority="1004" operator="equal">
      <formula>"SIM"</formula>
    </cfRule>
  </conditionalFormatting>
  <conditionalFormatting sqref="Y149">
    <cfRule type="cellIs" dxfId="1037" priority="1002" operator="equal">
      <formula>"OPORTUNIDADE"</formula>
    </cfRule>
  </conditionalFormatting>
  <conditionalFormatting sqref="Y149">
    <cfRule type="cellIs" dxfId="1036" priority="1000" operator="equal">
      <formula>"NÃO"</formula>
    </cfRule>
    <cfRule type="cellIs" dxfId="1035" priority="1001" operator="equal">
      <formula>"SIM"</formula>
    </cfRule>
  </conditionalFormatting>
  <conditionalFormatting sqref="Y149">
    <cfRule type="cellIs" dxfId="1034" priority="999" operator="equal">
      <formula>"OPORTUNIDADE"</formula>
    </cfRule>
  </conditionalFormatting>
  <conditionalFormatting sqref="Y149">
    <cfRule type="cellIs" dxfId="1033" priority="997" operator="equal">
      <formula>"NÃO"</formula>
    </cfRule>
    <cfRule type="cellIs" dxfId="1032" priority="998" operator="equal">
      <formula>"SIM"</formula>
    </cfRule>
  </conditionalFormatting>
  <conditionalFormatting sqref="Y149">
    <cfRule type="cellIs" dxfId="1031" priority="996" operator="equal">
      <formula>"OPORTUNIDADE"</formula>
    </cfRule>
  </conditionalFormatting>
  <conditionalFormatting sqref="Y149">
    <cfRule type="cellIs" dxfId="1030" priority="994" operator="equal">
      <formula>"NÃO"</formula>
    </cfRule>
    <cfRule type="cellIs" dxfId="1029" priority="995" operator="equal">
      <formula>"SIM"</formula>
    </cfRule>
  </conditionalFormatting>
  <conditionalFormatting sqref="Y149">
    <cfRule type="cellIs" dxfId="1028" priority="993" operator="equal">
      <formula>"OPORTUNIDADE"</formula>
    </cfRule>
  </conditionalFormatting>
  <conditionalFormatting sqref="Y149">
    <cfRule type="cellIs" dxfId="1027" priority="991" operator="equal">
      <formula>"NÃO"</formula>
    </cfRule>
    <cfRule type="cellIs" dxfId="1026" priority="992" operator="equal">
      <formula>"SIM"</formula>
    </cfRule>
  </conditionalFormatting>
  <conditionalFormatting sqref="Y152">
    <cfRule type="cellIs" dxfId="1025" priority="990" operator="equal">
      <formula>"OPORTUNIDADE"</formula>
    </cfRule>
  </conditionalFormatting>
  <conditionalFormatting sqref="Y152">
    <cfRule type="cellIs" dxfId="1024" priority="988" operator="equal">
      <formula>"NÃO"</formula>
    </cfRule>
    <cfRule type="cellIs" dxfId="1023" priority="989" operator="equal">
      <formula>"SIM"</formula>
    </cfRule>
  </conditionalFormatting>
  <conditionalFormatting sqref="Y152">
    <cfRule type="cellIs" dxfId="1022" priority="987" operator="equal">
      <formula>"OPORTUNIDADE"</formula>
    </cfRule>
  </conditionalFormatting>
  <conditionalFormatting sqref="Y152">
    <cfRule type="cellIs" dxfId="1021" priority="985" operator="equal">
      <formula>"NÃO"</formula>
    </cfRule>
    <cfRule type="cellIs" dxfId="1020" priority="986" operator="equal">
      <formula>"SIM"</formula>
    </cfRule>
  </conditionalFormatting>
  <conditionalFormatting sqref="Y152">
    <cfRule type="cellIs" dxfId="1019" priority="984" operator="equal">
      <formula>"OPORTUNIDADE"</formula>
    </cfRule>
  </conditionalFormatting>
  <conditionalFormatting sqref="Y152">
    <cfRule type="cellIs" dxfId="1018" priority="982" operator="equal">
      <formula>"NÃO"</formula>
    </cfRule>
    <cfRule type="cellIs" dxfId="1017" priority="983" operator="equal">
      <formula>"SIM"</formula>
    </cfRule>
  </conditionalFormatting>
  <conditionalFormatting sqref="Y152">
    <cfRule type="cellIs" dxfId="1016" priority="981" operator="equal">
      <formula>"OPORTUNIDADE"</formula>
    </cfRule>
  </conditionalFormatting>
  <conditionalFormatting sqref="Y152">
    <cfRule type="cellIs" dxfId="1015" priority="979" operator="equal">
      <formula>"NÃO"</formula>
    </cfRule>
    <cfRule type="cellIs" dxfId="1014" priority="980" operator="equal">
      <formula>"SIM"</formula>
    </cfRule>
  </conditionalFormatting>
  <conditionalFormatting sqref="Y152">
    <cfRule type="cellIs" dxfId="1013" priority="978" operator="equal">
      <formula>"OPORTUNIDADE"</formula>
    </cfRule>
  </conditionalFormatting>
  <conditionalFormatting sqref="Y152">
    <cfRule type="cellIs" dxfId="1012" priority="976" operator="equal">
      <formula>"NÃO"</formula>
    </cfRule>
    <cfRule type="cellIs" dxfId="1011" priority="977" operator="equal">
      <formula>"SIM"</formula>
    </cfRule>
  </conditionalFormatting>
  <conditionalFormatting sqref="Y152">
    <cfRule type="cellIs" dxfId="1010" priority="975" operator="equal">
      <formula>"OPORTUNIDADE"</formula>
    </cfRule>
  </conditionalFormatting>
  <conditionalFormatting sqref="Y152">
    <cfRule type="cellIs" dxfId="1009" priority="973" operator="equal">
      <formula>"NÃO"</formula>
    </cfRule>
    <cfRule type="cellIs" dxfId="1008" priority="974" operator="equal">
      <formula>"SIM"</formula>
    </cfRule>
  </conditionalFormatting>
  <conditionalFormatting sqref="Y152">
    <cfRule type="cellIs" dxfId="1007" priority="972" operator="equal">
      <formula>"OPORTUNIDADE"</formula>
    </cfRule>
  </conditionalFormatting>
  <conditionalFormatting sqref="Y152">
    <cfRule type="cellIs" dxfId="1006" priority="970" operator="equal">
      <formula>"NÃO"</formula>
    </cfRule>
    <cfRule type="cellIs" dxfId="1005" priority="971" operator="equal">
      <formula>"SIM"</formula>
    </cfRule>
  </conditionalFormatting>
  <conditionalFormatting sqref="Y152">
    <cfRule type="cellIs" dxfId="1004" priority="969" operator="equal">
      <formula>"OPORTUNIDADE"</formula>
    </cfRule>
  </conditionalFormatting>
  <conditionalFormatting sqref="Y152">
    <cfRule type="cellIs" dxfId="1003" priority="967" operator="equal">
      <formula>"NÃO"</formula>
    </cfRule>
    <cfRule type="cellIs" dxfId="1002" priority="968" operator="equal">
      <formula>"SIM"</formula>
    </cfRule>
  </conditionalFormatting>
  <conditionalFormatting sqref="Y152">
    <cfRule type="cellIs" dxfId="1001" priority="966" operator="equal">
      <formula>"OPORTUNIDADE"</formula>
    </cfRule>
  </conditionalFormatting>
  <conditionalFormatting sqref="Y152">
    <cfRule type="cellIs" dxfId="1000" priority="964" operator="equal">
      <formula>"NÃO"</formula>
    </cfRule>
    <cfRule type="cellIs" dxfId="999" priority="965" operator="equal">
      <formula>"SIM"</formula>
    </cfRule>
  </conditionalFormatting>
  <conditionalFormatting sqref="Y152">
    <cfRule type="cellIs" dxfId="998" priority="963" operator="equal">
      <formula>"OPORTUNIDADE"</formula>
    </cfRule>
  </conditionalFormatting>
  <conditionalFormatting sqref="Y152">
    <cfRule type="cellIs" dxfId="997" priority="961" operator="equal">
      <formula>"NÃO"</formula>
    </cfRule>
    <cfRule type="cellIs" dxfId="996" priority="962" operator="equal">
      <formula>"SIM"</formula>
    </cfRule>
  </conditionalFormatting>
  <conditionalFormatting sqref="Y152">
    <cfRule type="cellIs" dxfId="995" priority="960" operator="equal">
      <formula>"OPORTUNIDADE"</formula>
    </cfRule>
  </conditionalFormatting>
  <conditionalFormatting sqref="Y152">
    <cfRule type="cellIs" dxfId="994" priority="958" operator="equal">
      <formula>"NÃO"</formula>
    </cfRule>
    <cfRule type="cellIs" dxfId="993" priority="959" operator="equal">
      <formula>"SIM"</formula>
    </cfRule>
  </conditionalFormatting>
  <conditionalFormatting sqref="Y152">
    <cfRule type="cellIs" dxfId="992" priority="957" operator="equal">
      <formula>"OPORTUNIDADE"</formula>
    </cfRule>
  </conditionalFormatting>
  <conditionalFormatting sqref="Y152">
    <cfRule type="cellIs" dxfId="991" priority="955" operator="equal">
      <formula>"NÃO"</formula>
    </cfRule>
    <cfRule type="cellIs" dxfId="990" priority="956" operator="equal">
      <formula>"SIM"</formula>
    </cfRule>
  </conditionalFormatting>
  <conditionalFormatting sqref="Y152">
    <cfRule type="cellIs" dxfId="989" priority="954" operator="equal">
      <formula>"OPORTUNIDADE"</formula>
    </cfRule>
  </conditionalFormatting>
  <conditionalFormatting sqref="Y152">
    <cfRule type="cellIs" dxfId="988" priority="952" operator="equal">
      <formula>"NÃO"</formula>
    </cfRule>
    <cfRule type="cellIs" dxfId="987" priority="953" operator="equal">
      <formula>"SIM"</formula>
    </cfRule>
  </conditionalFormatting>
  <conditionalFormatting sqref="Y152">
    <cfRule type="cellIs" dxfId="986" priority="951" operator="equal">
      <formula>"OPORTUNIDADE"</formula>
    </cfRule>
  </conditionalFormatting>
  <conditionalFormatting sqref="Y152">
    <cfRule type="cellIs" dxfId="985" priority="949" operator="equal">
      <formula>"NÃO"</formula>
    </cfRule>
    <cfRule type="cellIs" dxfId="984" priority="950" operator="equal">
      <formula>"SIM"</formula>
    </cfRule>
  </conditionalFormatting>
  <conditionalFormatting sqref="Y152">
    <cfRule type="cellIs" dxfId="983" priority="948" operator="equal">
      <formula>"OPORTUNIDADE"</formula>
    </cfRule>
  </conditionalFormatting>
  <conditionalFormatting sqref="Y152">
    <cfRule type="cellIs" dxfId="982" priority="946" operator="equal">
      <formula>"NÃO"</formula>
    </cfRule>
    <cfRule type="cellIs" dxfId="981" priority="947" operator="equal">
      <formula>"SIM"</formula>
    </cfRule>
  </conditionalFormatting>
  <conditionalFormatting sqref="Y152">
    <cfRule type="cellIs" dxfId="980" priority="945" operator="equal">
      <formula>"OPORTUNIDADE"</formula>
    </cfRule>
  </conditionalFormatting>
  <conditionalFormatting sqref="Y152">
    <cfRule type="cellIs" dxfId="979" priority="943" operator="equal">
      <formula>"NÃO"</formula>
    </cfRule>
    <cfRule type="cellIs" dxfId="978" priority="944" operator="equal">
      <formula>"SIM"</formula>
    </cfRule>
  </conditionalFormatting>
  <conditionalFormatting sqref="Y152">
    <cfRule type="cellIs" dxfId="977" priority="942" operator="equal">
      <formula>"OPORTUNIDADE"</formula>
    </cfRule>
  </conditionalFormatting>
  <conditionalFormatting sqref="Y152">
    <cfRule type="cellIs" dxfId="976" priority="940" operator="equal">
      <formula>"NÃO"</formula>
    </cfRule>
    <cfRule type="cellIs" dxfId="975" priority="941" operator="equal">
      <formula>"SIM"</formula>
    </cfRule>
  </conditionalFormatting>
  <conditionalFormatting sqref="Y152">
    <cfRule type="cellIs" dxfId="974" priority="939" operator="equal">
      <formula>"OPORTUNIDADE"</formula>
    </cfRule>
  </conditionalFormatting>
  <conditionalFormatting sqref="Y152">
    <cfRule type="cellIs" dxfId="973" priority="937" operator="equal">
      <formula>"NÃO"</formula>
    </cfRule>
    <cfRule type="cellIs" dxfId="972" priority="938" operator="equal">
      <formula>"SIM"</formula>
    </cfRule>
  </conditionalFormatting>
  <conditionalFormatting sqref="Y152">
    <cfRule type="cellIs" dxfId="971" priority="936" operator="equal">
      <formula>"OPORTUNIDADE"</formula>
    </cfRule>
  </conditionalFormatting>
  <conditionalFormatting sqref="Y152">
    <cfRule type="cellIs" dxfId="970" priority="934" operator="equal">
      <formula>"NÃO"</formula>
    </cfRule>
    <cfRule type="cellIs" dxfId="969" priority="935" operator="equal">
      <formula>"SIM"</formula>
    </cfRule>
  </conditionalFormatting>
  <conditionalFormatting sqref="Y152">
    <cfRule type="cellIs" dxfId="968" priority="933" operator="equal">
      <formula>"OPORTUNIDADE"</formula>
    </cfRule>
  </conditionalFormatting>
  <conditionalFormatting sqref="Y152">
    <cfRule type="cellIs" dxfId="967" priority="931" operator="equal">
      <formula>"NÃO"</formula>
    </cfRule>
    <cfRule type="cellIs" dxfId="966" priority="932" operator="equal">
      <formula>"SIM"</formula>
    </cfRule>
  </conditionalFormatting>
  <conditionalFormatting sqref="Y152">
    <cfRule type="cellIs" dxfId="965" priority="930" operator="equal">
      <formula>"OPORTUNIDADE"</formula>
    </cfRule>
  </conditionalFormatting>
  <conditionalFormatting sqref="Y152">
    <cfRule type="cellIs" dxfId="964" priority="928" operator="equal">
      <formula>"NÃO"</formula>
    </cfRule>
    <cfRule type="cellIs" dxfId="963" priority="929" operator="equal">
      <formula>"SIM"</formula>
    </cfRule>
  </conditionalFormatting>
  <conditionalFormatting sqref="Y152">
    <cfRule type="cellIs" dxfId="962" priority="927" operator="equal">
      <formula>"OPORTUNIDADE"</formula>
    </cfRule>
  </conditionalFormatting>
  <conditionalFormatting sqref="Y152">
    <cfRule type="cellIs" dxfId="961" priority="925" operator="equal">
      <formula>"NÃO"</formula>
    </cfRule>
    <cfRule type="cellIs" dxfId="960" priority="926" operator="equal">
      <formula>"SIM"</formula>
    </cfRule>
  </conditionalFormatting>
  <conditionalFormatting sqref="Y152">
    <cfRule type="cellIs" dxfId="959" priority="924" operator="equal">
      <formula>"OPORTUNIDADE"</formula>
    </cfRule>
  </conditionalFormatting>
  <conditionalFormatting sqref="Y152">
    <cfRule type="cellIs" dxfId="958" priority="922" operator="equal">
      <formula>"NÃO"</formula>
    </cfRule>
    <cfRule type="cellIs" dxfId="957" priority="923" operator="equal">
      <formula>"SIM"</formula>
    </cfRule>
  </conditionalFormatting>
  <conditionalFormatting sqref="Y152">
    <cfRule type="cellIs" dxfId="956" priority="921" operator="equal">
      <formula>"OPORTUNIDADE"</formula>
    </cfRule>
  </conditionalFormatting>
  <conditionalFormatting sqref="Y152">
    <cfRule type="cellIs" dxfId="955" priority="919" operator="equal">
      <formula>"NÃO"</formula>
    </cfRule>
    <cfRule type="cellIs" dxfId="954" priority="920" operator="equal">
      <formula>"SIM"</formula>
    </cfRule>
  </conditionalFormatting>
  <conditionalFormatting sqref="Y152">
    <cfRule type="cellIs" dxfId="953" priority="918" operator="equal">
      <formula>"OPORTUNIDADE"</formula>
    </cfRule>
  </conditionalFormatting>
  <conditionalFormatting sqref="Y152">
    <cfRule type="cellIs" dxfId="952" priority="916" operator="equal">
      <formula>"NÃO"</formula>
    </cfRule>
    <cfRule type="cellIs" dxfId="951" priority="917" operator="equal">
      <formula>"SIM"</formula>
    </cfRule>
  </conditionalFormatting>
  <conditionalFormatting sqref="Y152">
    <cfRule type="cellIs" dxfId="950" priority="915" operator="equal">
      <formula>"OPORTUNIDADE"</formula>
    </cfRule>
  </conditionalFormatting>
  <conditionalFormatting sqref="Y152">
    <cfRule type="cellIs" dxfId="949" priority="913" operator="equal">
      <formula>"NÃO"</formula>
    </cfRule>
    <cfRule type="cellIs" dxfId="948" priority="914" operator="equal">
      <formula>"SIM"</formula>
    </cfRule>
  </conditionalFormatting>
  <conditionalFormatting sqref="Y152">
    <cfRule type="cellIs" dxfId="947" priority="912" operator="equal">
      <formula>"OPORTUNIDADE"</formula>
    </cfRule>
  </conditionalFormatting>
  <conditionalFormatting sqref="Y152">
    <cfRule type="cellIs" dxfId="946" priority="910" operator="equal">
      <formula>"NÃO"</formula>
    </cfRule>
    <cfRule type="cellIs" dxfId="945" priority="911" operator="equal">
      <formula>"SIM"</formula>
    </cfRule>
  </conditionalFormatting>
  <conditionalFormatting sqref="Y152">
    <cfRule type="cellIs" dxfId="944" priority="909" operator="equal">
      <formula>"OPORTUNIDADE"</formula>
    </cfRule>
  </conditionalFormatting>
  <conditionalFormatting sqref="Y152">
    <cfRule type="cellIs" dxfId="943" priority="907" operator="equal">
      <formula>"NÃO"</formula>
    </cfRule>
    <cfRule type="cellIs" dxfId="942" priority="908" operator="equal">
      <formula>"SIM"</formula>
    </cfRule>
  </conditionalFormatting>
  <conditionalFormatting sqref="Y152">
    <cfRule type="cellIs" dxfId="941" priority="906" operator="equal">
      <formula>"OPORTUNIDADE"</formula>
    </cfRule>
  </conditionalFormatting>
  <conditionalFormatting sqref="Y152">
    <cfRule type="cellIs" dxfId="940" priority="904" operator="equal">
      <formula>"NÃO"</formula>
    </cfRule>
    <cfRule type="cellIs" dxfId="939" priority="905" operator="equal">
      <formula>"SIM"</formula>
    </cfRule>
  </conditionalFormatting>
  <conditionalFormatting sqref="Y152">
    <cfRule type="cellIs" dxfId="938" priority="903" operator="equal">
      <formula>"OPORTUNIDADE"</formula>
    </cfRule>
  </conditionalFormatting>
  <conditionalFormatting sqref="Y152">
    <cfRule type="cellIs" dxfId="937" priority="901" operator="equal">
      <formula>"NÃO"</formula>
    </cfRule>
    <cfRule type="cellIs" dxfId="936" priority="902" operator="equal">
      <formula>"SIM"</formula>
    </cfRule>
  </conditionalFormatting>
  <conditionalFormatting sqref="Y152">
    <cfRule type="cellIs" dxfId="935" priority="900" operator="equal">
      <formula>"OPORTUNIDADE"</formula>
    </cfRule>
  </conditionalFormatting>
  <conditionalFormatting sqref="Y152">
    <cfRule type="cellIs" dxfId="934" priority="898" operator="equal">
      <formula>"NÃO"</formula>
    </cfRule>
    <cfRule type="cellIs" dxfId="933" priority="899" operator="equal">
      <formula>"SIM"</formula>
    </cfRule>
  </conditionalFormatting>
  <conditionalFormatting sqref="Y152">
    <cfRule type="cellIs" dxfId="932" priority="897" operator="equal">
      <formula>"OPORTUNIDADE"</formula>
    </cfRule>
  </conditionalFormatting>
  <conditionalFormatting sqref="Y152">
    <cfRule type="cellIs" dxfId="931" priority="895" operator="equal">
      <formula>"NÃO"</formula>
    </cfRule>
    <cfRule type="cellIs" dxfId="930" priority="896" operator="equal">
      <formula>"SIM"</formula>
    </cfRule>
  </conditionalFormatting>
  <conditionalFormatting sqref="Y152">
    <cfRule type="cellIs" dxfId="929" priority="894" operator="equal">
      <formula>"OPORTUNIDADE"</formula>
    </cfRule>
  </conditionalFormatting>
  <conditionalFormatting sqref="Y152">
    <cfRule type="cellIs" dxfId="928" priority="892" operator="equal">
      <formula>"NÃO"</formula>
    </cfRule>
    <cfRule type="cellIs" dxfId="927" priority="893" operator="equal">
      <formula>"SIM"</formula>
    </cfRule>
  </conditionalFormatting>
  <conditionalFormatting sqref="Y152">
    <cfRule type="cellIs" dxfId="926" priority="891" operator="equal">
      <formula>"OPORTUNIDADE"</formula>
    </cfRule>
  </conditionalFormatting>
  <conditionalFormatting sqref="Y152">
    <cfRule type="cellIs" dxfId="925" priority="889" operator="equal">
      <formula>"NÃO"</formula>
    </cfRule>
    <cfRule type="cellIs" dxfId="924" priority="890" operator="equal">
      <formula>"SIM"</formula>
    </cfRule>
  </conditionalFormatting>
  <conditionalFormatting sqref="Z152">
    <cfRule type="cellIs" dxfId="923" priority="888" operator="equal">
      <formula>"OPORTUNIDADE"</formula>
    </cfRule>
  </conditionalFormatting>
  <conditionalFormatting sqref="Z152">
    <cfRule type="cellIs" dxfId="922" priority="886" operator="equal">
      <formula>"NÃO"</formula>
    </cfRule>
    <cfRule type="cellIs" dxfId="921" priority="887" operator="equal">
      <formula>"SIM"</formula>
    </cfRule>
  </conditionalFormatting>
  <conditionalFormatting sqref="Y153">
    <cfRule type="cellIs" dxfId="920" priority="885" operator="equal">
      <formula>"OPORTUNIDADE"</formula>
    </cfRule>
  </conditionalFormatting>
  <conditionalFormatting sqref="Y153">
    <cfRule type="cellIs" dxfId="919" priority="883" operator="equal">
      <formula>"NÃO"</formula>
    </cfRule>
    <cfRule type="cellIs" dxfId="918" priority="884" operator="equal">
      <formula>"SIM"</formula>
    </cfRule>
  </conditionalFormatting>
  <conditionalFormatting sqref="Y153">
    <cfRule type="cellIs" dxfId="917" priority="882" operator="equal">
      <formula>"OPORTUNIDADE"</formula>
    </cfRule>
  </conditionalFormatting>
  <conditionalFormatting sqref="Y153">
    <cfRule type="cellIs" dxfId="916" priority="880" operator="equal">
      <formula>"NÃO"</formula>
    </cfRule>
    <cfRule type="cellIs" dxfId="915" priority="881" operator="equal">
      <formula>"SIM"</formula>
    </cfRule>
  </conditionalFormatting>
  <conditionalFormatting sqref="Y153">
    <cfRule type="cellIs" dxfId="914" priority="879" operator="equal">
      <formula>"OPORTUNIDADE"</formula>
    </cfRule>
  </conditionalFormatting>
  <conditionalFormatting sqref="Y153">
    <cfRule type="cellIs" dxfId="913" priority="877" operator="equal">
      <formula>"NÃO"</formula>
    </cfRule>
    <cfRule type="cellIs" dxfId="912" priority="878" operator="equal">
      <formula>"SIM"</formula>
    </cfRule>
  </conditionalFormatting>
  <conditionalFormatting sqref="Y153">
    <cfRule type="cellIs" dxfId="911" priority="876" operator="equal">
      <formula>"OPORTUNIDADE"</formula>
    </cfRule>
  </conditionalFormatting>
  <conditionalFormatting sqref="Y153">
    <cfRule type="cellIs" dxfId="910" priority="874" operator="equal">
      <formula>"NÃO"</formula>
    </cfRule>
    <cfRule type="cellIs" dxfId="909" priority="875" operator="equal">
      <formula>"SIM"</formula>
    </cfRule>
  </conditionalFormatting>
  <conditionalFormatting sqref="Y153">
    <cfRule type="cellIs" dxfId="908" priority="873" operator="equal">
      <formula>"OPORTUNIDADE"</formula>
    </cfRule>
  </conditionalFormatting>
  <conditionalFormatting sqref="Y153">
    <cfRule type="cellIs" dxfId="907" priority="871" operator="equal">
      <formula>"NÃO"</formula>
    </cfRule>
    <cfRule type="cellIs" dxfId="906" priority="872" operator="equal">
      <formula>"SIM"</formula>
    </cfRule>
  </conditionalFormatting>
  <conditionalFormatting sqref="Y153">
    <cfRule type="cellIs" dxfId="905" priority="870" operator="equal">
      <formula>"OPORTUNIDADE"</formula>
    </cfRule>
  </conditionalFormatting>
  <conditionalFormatting sqref="Y153">
    <cfRule type="cellIs" dxfId="904" priority="868" operator="equal">
      <formula>"NÃO"</formula>
    </cfRule>
    <cfRule type="cellIs" dxfId="903" priority="869" operator="equal">
      <formula>"SIM"</formula>
    </cfRule>
  </conditionalFormatting>
  <conditionalFormatting sqref="Y153">
    <cfRule type="cellIs" dxfId="902" priority="867" operator="equal">
      <formula>"OPORTUNIDADE"</formula>
    </cfRule>
  </conditionalFormatting>
  <conditionalFormatting sqref="Y153">
    <cfRule type="cellIs" dxfId="901" priority="865" operator="equal">
      <formula>"NÃO"</formula>
    </cfRule>
    <cfRule type="cellIs" dxfId="900" priority="866" operator="equal">
      <formula>"SIM"</formula>
    </cfRule>
  </conditionalFormatting>
  <conditionalFormatting sqref="Y153">
    <cfRule type="cellIs" dxfId="899" priority="864" operator="equal">
      <formula>"OPORTUNIDADE"</formula>
    </cfRule>
  </conditionalFormatting>
  <conditionalFormatting sqref="Y153">
    <cfRule type="cellIs" dxfId="898" priority="862" operator="equal">
      <formula>"NÃO"</formula>
    </cfRule>
    <cfRule type="cellIs" dxfId="897" priority="863" operator="equal">
      <formula>"SIM"</formula>
    </cfRule>
  </conditionalFormatting>
  <conditionalFormatting sqref="Y153">
    <cfRule type="cellIs" dxfId="896" priority="861" operator="equal">
      <formula>"OPORTUNIDADE"</formula>
    </cfRule>
  </conditionalFormatting>
  <conditionalFormatting sqref="Y153">
    <cfRule type="cellIs" dxfId="895" priority="859" operator="equal">
      <formula>"NÃO"</formula>
    </cfRule>
    <cfRule type="cellIs" dxfId="894" priority="860" operator="equal">
      <formula>"SIM"</formula>
    </cfRule>
  </conditionalFormatting>
  <conditionalFormatting sqref="Y153">
    <cfRule type="cellIs" dxfId="893" priority="858" operator="equal">
      <formula>"OPORTUNIDADE"</formula>
    </cfRule>
  </conditionalFormatting>
  <conditionalFormatting sqref="Y153">
    <cfRule type="cellIs" dxfId="892" priority="856" operator="equal">
      <formula>"NÃO"</formula>
    </cfRule>
    <cfRule type="cellIs" dxfId="891" priority="857" operator="equal">
      <formula>"SIM"</formula>
    </cfRule>
  </conditionalFormatting>
  <conditionalFormatting sqref="Z153">
    <cfRule type="cellIs" dxfId="890" priority="855" operator="equal">
      <formula>"OPORTUNIDADE"</formula>
    </cfRule>
  </conditionalFormatting>
  <conditionalFormatting sqref="Z153">
    <cfRule type="cellIs" dxfId="889" priority="853" operator="equal">
      <formula>"NÃO"</formula>
    </cfRule>
    <cfRule type="cellIs" dxfId="888" priority="854" operator="equal">
      <formula>"SIM"</formula>
    </cfRule>
  </conditionalFormatting>
  <conditionalFormatting sqref="Y153">
    <cfRule type="cellIs" dxfId="887" priority="852" operator="equal">
      <formula>"OPORTUNIDADE"</formula>
    </cfRule>
  </conditionalFormatting>
  <conditionalFormatting sqref="Y153">
    <cfRule type="cellIs" dxfId="886" priority="850" operator="equal">
      <formula>"NÃO"</formula>
    </cfRule>
    <cfRule type="cellIs" dxfId="885" priority="851" operator="equal">
      <formula>"SIM"</formula>
    </cfRule>
  </conditionalFormatting>
  <conditionalFormatting sqref="Y153">
    <cfRule type="cellIs" dxfId="884" priority="849" operator="equal">
      <formula>"OPORTUNIDADE"</formula>
    </cfRule>
  </conditionalFormatting>
  <conditionalFormatting sqref="Y153">
    <cfRule type="cellIs" dxfId="883" priority="847" operator="equal">
      <formula>"NÃO"</formula>
    </cfRule>
    <cfRule type="cellIs" dxfId="882" priority="848" operator="equal">
      <formula>"SIM"</formula>
    </cfRule>
  </conditionalFormatting>
  <conditionalFormatting sqref="Y153">
    <cfRule type="cellIs" dxfId="881" priority="846" operator="equal">
      <formula>"OPORTUNIDADE"</formula>
    </cfRule>
  </conditionalFormatting>
  <conditionalFormatting sqref="Y153">
    <cfRule type="cellIs" dxfId="880" priority="844" operator="equal">
      <formula>"NÃO"</formula>
    </cfRule>
    <cfRule type="cellIs" dxfId="879" priority="845" operator="equal">
      <formula>"SIM"</formula>
    </cfRule>
  </conditionalFormatting>
  <conditionalFormatting sqref="Y153">
    <cfRule type="cellIs" dxfId="878" priority="843" operator="equal">
      <formula>"OPORTUNIDADE"</formula>
    </cfRule>
  </conditionalFormatting>
  <conditionalFormatting sqref="Y153">
    <cfRule type="cellIs" dxfId="877" priority="841" operator="equal">
      <formula>"NÃO"</formula>
    </cfRule>
    <cfRule type="cellIs" dxfId="876" priority="842" operator="equal">
      <formula>"SIM"</formula>
    </cfRule>
  </conditionalFormatting>
  <conditionalFormatting sqref="Y151">
    <cfRule type="cellIs" dxfId="875" priority="840" operator="equal">
      <formula>"OPORTUNIDADE"</formula>
    </cfRule>
  </conditionalFormatting>
  <conditionalFormatting sqref="Y151">
    <cfRule type="cellIs" dxfId="874" priority="838" operator="equal">
      <formula>"NÃO"</formula>
    </cfRule>
    <cfRule type="cellIs" dxfId="873" priority="839" operator="equal">
      <formula>"SIM"</formula>
    </cfRule>
  </conditionalFormatting>
  <conditionalFormatting sqref="Z151">
    <cfRule type="cellIs" dxfId="872" priority="837" operator="equal">
      <formula>"OPORTUNIDADE"</formula>
    </cfRule>
  </conditionalFormatting>
  <conditionalFormatting sqref="Z151">
    <cfRule type="cellIs" dxfId="871" priority="835" operator="equal">
      <formula>"NÃO"</formula>
    </cfRule>
    <cfRule type="cellIs" dxfId="870" priority="836" operator="equal">
      <formula>"SIM"</formula>
    </cfRule>
  </conditionalFormatting>
  <conditionalFormatting sqref="Y151">
    <cfRule type="cellIs" dxfId="869" priority="834" operator="equal">
      <formula>"OPORTUNIDADE"</formula>
    </cfRule>
  </conditionalFormatting>
  <conditionalFormatting sqref="Y151">
    <cfRule type="cellIs" dxfId="868" priority="832" operator="equal">
      <formula>"NÃO"</formula>
    </cfRule>
    <cfRule type="cellIs" dxfId="867" priority="833" operator="equal">
      <formula>"SIM"</formula>
    </cfRule>
  </conditionalFormatting>
  <conditionalFormatting sqref="Z151">
    <cfRule type="cellIs" dxfId="866" priority="831" operator="equal">
      <formula>"OPORTUNIDADE"</formula>
    </cfRule>
  </conditionalFormatting>
  <conditionalFormatting sqref="Z151">
    <cfRule type="cellIs" dxfId="865" priority="829" operator="equal">
      <formula>"NÃO"</formula>
    </cfRule>
    <cfRule type="cellIs" dxfId="864" priority="830" operator="equal">
      <formula>"SIM"</formula>
    </cfRule>
  </conditionalFormatting>
  <conditionalFormatting sqref="Y150">
    <cfRule type="cellIs" dxfId="863" priority="828" operator="equal">
      <formula>"OPORTUNIDADE"</formula>
    </cfRule>
  </conditionalFormatting>
  <conditionalFormatting sqref="Y150">
    <cfRule type="cellIs" dxfId="862" priority="826" operator="equal">
      <formula>"NÃO"</formula>
    </cfRule>
    <cfRule type="cellIs" dxfId="861" priority="827" operator="equal">
      <formula>"SIM"</formula>
    </cfRule>
  </conditionalFormatting>
  <conditionalFormatting sqref="Y150">
    <cfRule type="cellIs" dxfId="860" priority="825" operator="equal">
      <formula>"OPORTUNIDADE"</formula>
    </cfRule>
  </conditionalFormatting>
  <conditionalFormatting sqref="Y150">
    <cfRule type="cellIs" dxfId="859" priority="823" operator="equal">
      <formula>"NÃO"</formula>
    </cfRule>
    <cfRule type="cellIs" dxfId="858" priority="824" operator="equal">
      <formula>"SIM"</formula>
    </cfRule>
  </conditionalFormatting>
  <conditionalFormatting sqref="Y150">
    <cfRule type="cellIs" dxfId="857" priority="822" operator="equal">
      <formula>"OPORTUNIDADE"</formula>
    </cfRule>
  </conditionalFormatting>
  <conditionalFormatting sqref="Y150">
    <cfRule type="cellIs" dxfId="856" priority="820" operator="equal">
      <formula>"NÃO"</formula>
    </cfRule>
    <cfRule type="cellIs" dxfId="855" priority="821" operator="equal">
      <formula>"SIM"</formula>
    </cfRule>
  </conditionalFormatting>
  <conditionalFormatting sqref="Y150">
    <cfRule type="cellIs" dxfId="854" priority="819" operator="equal">
      <formula>"OPORTUNIDADE"</formula>
    </cfRule>
  </conditionalFormatting>
  <conditionalFormatting sqref="Y150">
    <cfRule type="cellIs" dxfId="853" priority="817" operator="equal">
      <formula>"NÃO"</formula>
    </cfRule>
    <cfRule type="cellIs" dxfId="852" priority="818" operator="equal">
      <formula>"SIM"</formula>
    </cfRule>
  </conditionalFormatting>
  <conditionalFormatting sqref="Y150">
    <cfRule type="cellIs" dxfId="851" priority="816" operator="equal">
      <formula>"OPORTUNIDADE"</formula>
    </cfRule>
  </conditionalFormatting>
  <conditionalFormatting sqref="Y150">
    <cfRule type="cellIs" dxfId="850" priority="814" operator="equal">
      <formula>"NÃO"</formula>
    </cfRule>
    <cfRule type="cellIs" dxfId="849" priority="815" operator="equal">
      <formula>"SIM"</formula>
    </cfRule>
  </conditionalFormatting>
  <conditionalFormatting sqref="Y150">
    <cfRule type="cellIs" dxfId="848" priority="813" operator="equal">
      <formula>"OPORTUNIDADE"</formula>
    </cfRule>
  </conditionalFormatting>
  <conditionalFormatting sqref="Y150">
    <cfRule type="cellIs" dxfId="847" priority="811" operator="equal">
      <formula>"NÃO"</formula>
    </cfRule>
    <cfRule type="cellIs" dxfId="846" priority="812" operator="equal">
      <formula>"SIM"</formula>
    </cfRule>
  </conditionalFormatting>
  <conditionalFormatting sqref="Y150">
    <cfRule type="cellIs" dxfId="845" priority="810" operator="equal">
      <formula>"OPORTUNIDADE"</formula>
    </cfRule>
  </conditionalFormatting>
  <conditionalFormatting sqref="Y150">
    <cfRule type="cellIs" dxfId="844" priority="808" operator="equal">
      <formula>"NÃO"</formula>
    </cfRule>
    <cfRule type="cellIs" dxfId="843" priority="809" operator="equal">
      <formula>"SIM"</formula>
    </cfRule>
  </conditionalFormatting>
  <conditionalFormatting sqref="Y150">
    <cfRule type="cellIs" dxfId="842" priority="807" operator="equal">
      <formula>"OPORTUNIDADE"</formula>
    </cfRule>
  </conditionalFormatting>
  <conditionalFormatting sqref="Y150">
    <cfRule type="cellIs" dxfId="841" priority="805" operator="equal">
      <formula>"NÃO"</formula>
    </cfRule>
    <cfRule type="cellIs" dxfId="840" priority="806" operator="equal">
      <formula>"SIM"</formula>
    </cfRule>
  </conditionalFormatting>
  <conditionalFormatting sqref="Y150">
    <cfRule type="cellIs" dxfId="839" priority="804" operator="equal">
      <formula>"OPORTUNIDADE"</formula>
    </cfRule>
  </conditionalFormatting>
  <conditionalFormatting sqref="Y150">
    <cfRule type="cellIs" dxfId="838" priority="802" operator="equal">
      <formula>"NÃO"</formula>
    </cfRule>
    <cfRule type="cellIs" dxfId="837" priority="803" operator="equal">
      <formula>"SIM"</formula>
    </cfRule>
  </conditionalFormatting>
  <conditionalFormatting sqref="Y150">
    <cfRule type="cellIs" dxfId="836" priority="801" operator="equal">
      <formula>"OPORTUNIDADE"</formula>
    </cfRule>
  </conditionalFormatting>
  <conditionalFormatting sqref="Y150">
    <cfRule type="cellIs" dxfId="835" priority="799" operator="equal">
      <formula>"NÃO"</formula>
    </cfRule>
    <cfRule type="cellIs" dxfId="834" priority="800" operator="equal">
      <formula>"SIM"</formula>
    </cfRule>
  </conditionalFormatting>
  <conditionalFormatting sqref="Y150">
    <cfRule type="cellIs" dxfId="833" priority="798" operator="equal">
      <formula>"OPORTUNIDADE"</formula>
    </cfRule>
  </conditionalFormatting>
  <conditionalFormatting sqref="Y150">
    <cfRule type="cellIs" dxfId="832" priority="796" operator="equal">
      <formula>"NÃO"</formula>
    </cfRule>
    <cfRule type="cellIs" dxfId="831" priority="797" operator="equal">
      <formula>"SIM"</formula>
    </cfRule>
  </conditionalFormatting>
  <conditionalFormatting sqref="Z150">
    <cfRule type="cellIs" dxfId="830" priority="795" operator="equal">
      <formula>"OPORTUNIDADE"</formula>
    </cfRule>
  </conditionalFormatting>
  <conditionalFormatting sqref="Z150">
    <cfRule type="cellIs" dxfId="829" priority="793" operator="equal">
      <formula>"NÃO"</formula>
    </cfRule>
    <cfRule type="cellIs" dxfId="828" priority="794" operator="equal">
      <formula>"SIM"</formula>
    </cfRule>
  </conditionalFormatting>
  <conditionalFormatting sqref="Y150">
    <cfRule type="cellIs" dxfId="827" priority="792" operator="equal">
      <formula>"OPORTUNIDADE"</formula>
    </cfRule>
  </conditionalFormatting>
  <conditionalFormatting sqref="Y150">
    <cfRule type="cellIs" dxfId="826" priority="790" operator="equal">
      <formula>"NÃO"</formula>
    </cfRule>
    <cfRule type="cellIs" dxfId="825" priority="791" operator="equal">
      <formula>"SIM"</formula>
    </cfRule>
  </conditionalFormatting>
  <conditionalFormatting sqref="Y150">
    <cfRule type="cellIs" dxfId="824" priority="789" operator="equal">
      <formula>"OPORTUNIDADE"</formula>
    </cfRule>
  </conditionalFormatting>
  <conditionalFormatting sqref="Y150">
    <cfRule type="cellIs" dxfId="823" priority="787" operator="equal">
      <formula>"NÃO"</formula>
    </cfRule>
    <cfRule type="cellIs" dxfId="822" priority="788" operator="equal">
      <formula>"SIM"</formula>
    </cfRule>
  </conditionalFormatting>
  <conditionalFormatting sqref="Y150">
    <cfRule type="cellIs" dxfId="821" priority="786" operator="equal">
      <formula>"OPORTUNIDADE"</formula>
    </cfRule>
  </conditionalFormatting>
  <conditionalFormatting sqref="Y150">
    <cfRule type="cellIs" dxfId="820" priority="784" operator="equal">
      <formula>"NÃO"</formula>
    </cfRule>
    <cfRule type="cellIs" dxfId="819" priority="785" operator="equal">
      <formula>"SIM"</formula>
    </cfRule>
  </conditionalFormatting>
  <conditionalFormatting sqref="Y150">
    <cfRule type="cellIs" dxfId="818" priority="783" operator="equal">
      <formula>"OPORTUNIDADE"</formula>
    </cfRule>
  </conditionalFormatting>
  <conditionalFormatting sqref="Y150">
    <cfRule type="cellIs" dxfId="817" priority="781" operator="equal">
      <formula>"NÃO"</formula>
    </cfRule>
    <cfRule type="cellIs" dxfId="816" priority="782" operator="equal">
      <formula>"SIM"</formula>
    </cfRule>
  </conditionalFormatting>
  <conditionalFormatting sqref="Y150">
    <cfRule type="cellIs" dxfId="815" priority="780" operator="equal">
      <formula>"OPORTUNIDADE"</formula>
    </cfRule>
  </conditionalFormatting>
  <conditionalFormatting sqref="Y150">
    <cfRule type="cellIs" dxfId="814" priority="778" operator="equal">
      <formula>"NÃO"</formula>
    </cfRule>
    <cfRule type="cellIs" dxfId="813" priority="779" operator="equal">
      <formula>"SIM"</formula>
    </cfRule>
  </conditionalFormatting>
  <conditionalFormatting sqref="Y150">
    <cfRule type="cellIs" dxfId="812" priority="777" operator="equal">
      <formula>"OPORTUNIDADE"</formula>
    </cfRule>
  </conditionalFormatting>
  <conditionalFormatting sqref="Y150">
    <cfRule type="cellIs" dxfId="811" priority="775" operator="equal">
      <formula>"NÃO"</formula>
    </cfRule>
    <cfRule type="cellIs" dxfId="810" priority="776" operator="equal">
      <formula>"SIM"</formula>
    </cfRule>
  </conditionalFormatting>
  <conditionalFormatting sqref="Y150">
    <cfRule type="cellIs" dxfId="809" priority="774" operator="equal">
      <formula>"OPORTUNIDADE"</formula>
    </cfRule>
  </conditionalFormatting>
  <conditionalFormatting sqref="Y150">
    <cfRule type="cellIs" dxfId="808" priority="772" operator="equal">
      <formula>"NÃO"</formula>
    </cfRule>
    <cfRule type="cellIs" dxfId="807" priority="773" operator="equal">
      <formula>"SIM"</formula>
    </cfRule>
  </conditionalFormatting>
  <conditionalFormatting sqref="Y150">
    <cfRule type="cellIs" dxfId="806" priority="771" operator="equal">
      <formula>"OPORTUNIDADE"</formula>
    </cfRule>
  </conditionalFormatting>
  <conditionalFormatting sqref="Y150">
    <cfRule type="cellIs" dxfId="805" priority="769" operator="equal">
      <formula>"NÃO"</formula>
    </cfRule>
    <cfRule type="cellIs" dxfId="804" priority="770" operator="equal">
      <formula>"SIM"</formula>
    </cfRule>
  </conditionalFormatting>
  <conditionalFormatting sqref="Y150">
    <cfRule type="cellIs" dxfId="803" priority="768" operator="equal">
      <formula>"OPORTUNIDADE"</formula>
    </cfRule>
  </conditionalFormatting>
  <conditionalFormatting sqref="Y150">
    <cfRule type="cellIs" dxfId="802" priority="766" operator="equal">
      <formula>"NÃO"</formula>
    </cfRule>
    <cfRule type="cellIs" dxfId="801" priority="767" operator="equal">
      <formula>"SIM"</formula>
    </cfRule>
  </conditionalFormatting>
  <conditionalFormatting sqref="Y150">
    <cfRule type="cellIs" dxfId="800" priority="765" operator="equal">
      <formula>"OPORTUNIDADE"</formula>
    </cfRule>
  </conditionalFormatting>
  <conditionalFormatting sqref="Y150">
    <cfRule type="cellIs" dxfId="799" priority="763" operator="equal">
      <formula>"NÃO"</formula>
    </cfRule>
    <cfRule type="cellIs" dxfId="798" priority="764" operator="equal">
      <formula>"SIM"</formula>
    </cfRule>
  </conditionalFormatting>
  <conditionalFormatting sqref="Y150">
    <cfRule type="cellIs" dxfId="797" priority="762" operator="equal">
      <formula>"OPORTUNIDADE"</formula>
    </cfRule>
  </conditionalFormatting>
  <conditionalFormatting sqref="Y150">
    <cfRule type="cellIs" dxfId="796" priority="760" operator="equal">
      <formula>"NÃO"</formula>
    </cfRule>
    <cfRule type="cellIs" dxfId="795" priority="761" operator="equal">
      <formula>"SIM"</formula>
    </cfRule>
  </conditionalFormatting>
  <conditionalFormatting sqref="Y150">
    <cfRule type="cellIs" dxfId="794" priority="759" operator="equal">
      <formula>"OPORTUNIDADE"</formula>
    </cfRule>
  </conditionalFormatting>
  <conditionalFormatting sqref="Y150">
    <cfRule type="cellIs" dxfId="793" priority="757" operator="equal">
      <formula>"NÃO"</formula>
    </cfRule>
    <cfRule type="cellIs" dxfId="792" priority="758" operator="equal">
      <formula>"SIM"</formula>
    </cfRule>
  </conditionalFormatting>
  <conditionalFormatting sqref="Y150">
    <cfRule type="cellIs" dxfId="791" priority="756" operator="equal">
      <formula>"OPORTUNIDADE"</formula>
    </cfRule>
  </conditionalFormatting>
  <conditionalFormatting sqref="Y150">
    <cfRule type="cellIs" dxfId="790" priority="754" operator="equal">
      <formula>"NÃO"</formula>
    </cfRule>
    <cfRule type="cellIs" dxfId="789" priority="755" operator="equal">
      <formula>"SIM"</formula>
    </cfRule>
  </conditionalFormatting>
  <conditionalFormatting sqref="Y150">
    <cfRule type="cellIs" dxfId="788" priority="753" operator="equal">
      <formula>"OPORTUNIDADE"</formula>
    </cfRule>
  </conditionalFormatting>
  <conditionalFormatting sqref="Y150">
    <cfRule type="cellIs" dxfId="787" priority="751" operator="equal">
      <formula>"NÃO"</formula>
    </cfRule>
    <cfRule type="cellIs" dxfId="786" priority="752" operator="equal">
      <formula>"SIM"</formula>
    </cfRule>
  </conditionalFormatting>
  <conditionalFormatting sqref="Y150">
    <cfRule type="cellIs" dxfId="785" priority="750" operator="equal">
      <formula>"OPORTUNIDADE"</formula>
    </cfRule>
  </conditionalFormatting>
  <conditionalFormatting sqref="Y150">
    <cfRule type="cellIs" dxfId="784" priority="748" operator="equal">
      <formula>"NÃO"</formula>
    </cfRule>
    <cfRule type="cellIs" dxfId="783" priority="749" operator="equal">
      <formula>"SIM"</formula>
    </cfRule>
  </conditionalFormatting>
  <conditionalFormatting sqref="Y150">
    <cfRule type="cellIs" dxfId="782" priority="747" operator="equal">
      <formula>"OPORTUNIDADE"</formula>
    </cfRule>
  </conditionalFormatting>
  <conditionalFormatting sqref="Y150">
    <cfRule type="cellIs" dxfId="781" priority="745" operator="equal">
      <formula>"NÃO"</formula>
    </cfRule>
    <cfRule type="cellIs" dxfId="780" priority="746" operator="equal">
      <formula>"SIM"</formula>
    </cfRule>
  </conditionalFormatting>
  <conditionalFormatting sqref="Y150">
    <cfRule type="cellIs" dxfId="779" priority="744" operator="equal">
      <formula>"OPORTUNIDADE"</formula>
    </cfRule>
  </conditionalFormatting>
  <conditionalFormatting sqref="Y150">
    <cfRule type="cellIs" dxfId="778" priority="742" operator="equal">
      <formula>"NÃO"</formula>
    </cfRule>
    <cfRule type="cellIs" dxfId="777" priority="743" operator="equal">
      <formula>"SIM"</formula>
    </cfRule>
  </conditionalFormatting>
  <conditionalFormatting sqref="Y150">
    <cfRule type="cellIs" dxfId="776" priority="741" operator="equal">
      <formula>"OPORTUNIDADE"</formula>
    </cfRule>
  </conditionalFormatting>
  <conditionalFormatting sqref="Y150">
    <cfRule type="cellIs" dxfId="775" priority="739" operator="equal">
      <formula>"NÃO"</formula>
    </cfRule>
    <cfRule type="cellIs" dxfId="774" priority="740" operator="equal">
      <formula>"SIM"</formula>
    </cfRule>
  </conditionalFormatting>
  <conditionalFormatting sqref="Y150">
    <cfRule type="cellIs" dxfId="773" priority="738" operator="equal">
      <formula>"OPORTUNIDADE"</formula>
    </cfRule>
  </conditionalFormatting>
  <conditionalFormatting sqref="Y150">
    <cfRule type="cellIs" dxfId="772" priority="736" operator="equal">
      <formula>"NÃO"</formula>
    </cfRule>
    <cfRule type="cellIs" dxfId="771" priority="737" operator="equal">
      <formula>"SIM"</formula>
    </cfRule>
  </conditionalFormatting>
  <conditionalFormatting sqref="Y150">
    <cfRule type="cellIs" dxfId="770" priority="735" operator="equal">
      <formula>"OPORTUNIDADE"</formula>
    </cfRule>
  </conditionalFormatting>
  <conditionalFormatting sqref="Y1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Z150">
    <cfRule type="cellIs" dxfId="767" priority="732" operator="equal">
      <formula>"OPORTUNIDADE"</formula>
    </cfRule>
  </conditionalFormatting>
  <conditionalFormatting sqref="Z1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Z150">
    <cfRule type="cellIs" dxfId="764" priority="729" operator="equal">
      <formula>"OPORTUNIDADE"</formula>
    </cfRule>
  </conditionalFormatting>
  <conditionalFormatting sqref="Z1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150">
    <cfRule type="cellIs" dxfId="761" priority="726" operator="equal">
      <formula>"OPORTUNIDADE"</formula>
    </cfRule>
  </conditionalFormatting>
  <conditionalFormatting sqref="Y1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150">
    <cfRule type="cellIs" dxfId="758" priority="723" operator="equal">
      <formula>"OPORTUNIDADE"</formula>
    </cfRule>
  </conditionalFormatting>
  <conditionalFormatting sqref="Y1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Z150">
    <cfRule type="cellIs" dxfId="755" priority="720" operator="equal">
      <formula>"OPORTUNIDADE"</formula>
    </cfRule>
  </conditionalFormatting>
  <conditionalFormatting sqref="Z1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Z150">
    <cfRule type="cellIs" dxfId="752" priority="717" operator="equal">
      <formula>"OPORTUNIDADE"</formula>
    </cfRule>
  </conditionalFormatting>
  <conditionalFormatting sqref="Z1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Z150">
    <cfRule type="cellIs" dxfId="749" priority="714" operator="equal">
      <formula>"OPORTUNIDADE"</formula>
    </cfRule>
  </conditionalFormatting>
  <conditionalFormatting sqref="Z1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Z150">
    <cfRule type="cellIs" dxfId="746" priority="711" operator="equal">
      <formula>"OPORTUNIDADE"</formula>
    </cfRule>
  </conditionalFormatting>
  <conditionalFormatting sqref="Z1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150">
    <cfRule type="cellIs" dxfId="743" priority="708" operator="equal">
      <formula>"OPORTUNIDADE"</formula>
    </cfRule>
  </conditionalFormatting>
  <conditionalFormatting sqref="Y1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150">
    <cfRule type="cellIs" dxfId="740" priority="705" operator="equal">
      <formula>"OPORTUNIDADE"</formula>
    </cfRule>
  </conditionalFormatting>
  <conditionalFormatting sqref="Y1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150">
    <cfRule type="cellIs" dxfId="737" priority="702" operator="equal">
      <formula>"OPORTUNIDADE"</formula>
    </cfRule>
  </conditionalFormatting>
  <conditionalFormatting sqref="Y1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150">
    <cfRule type="cellIs" dxfId="734" priority="699" operator="equal">
      <formula>"OPORTUNIDADE"</formula>
    </cfRule>
  </conditionalFormatting>
  <conditionalFormatting sqref="Y1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150">
    <cfRule type="cellIs" dxfId="731" priority="696" operator="equal">
      <formula>"OPORTUNIDADE"</formula>
    </cfRule>
  </conditionalFormatting>
  <conditionalFormatting sqref="Y1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150">
    <cfRule type="cellIs" dxfId="728" priority="693" operator="equal">
      <formula>"OPORTUNIDADE"</formula>
    </cfRule>
  </conditionalFormatting>
  <conditionalFormatting sqref="Y1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154:Y156">
    <cfRule type="cellIs" dxfId="725" priority="690" operator="equal">
      <formula>"OPORTUNIDADE"</formula>
    </cfRule>
  </conditionalFormatting>
  <conditionalFormatting sqref="Y154:Y156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154:Y156">
    <cfRule type="cellIs" dxfId="722" priority="687" operator="equal">
      <formula>"OPORTUNIDADE"</formula>
    </cfRule>
  </conditionalFormatting>
  <conditionalFormatting sqref="Y154:Y156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154:Y156">
    <cfRule type="cellIs" dxfId="719" priority="684" operator="equal">
      <formula>"OPORTUNIDADE"</formula>
    </cfRule>
  </conditionalFormatting>
  <conditionalFormatting sqref="Y154:Y156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154:Y156">
    <cfRule type="cellIs" dxfId="716" priority="681" operator="equal">
      <formula>"OPORTUNIDADE"</formula>
    </cfRule>
  </conditionalFormatting>
  <conditionalFormatting sqref="Y154:Y156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154:Y156">
    <cfRule type="cellIs" dxfId="713" priority="678" operator="equal">
      <formula>"OPORTUNIDADE"</formula>
    </cfRule>
  </conditionalFormatting>
  <conditionalFormatting sqref="Y154:Y156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154:Y156">
    <cfRule type="cellIs" dxfId="710" priority="675" operator="equal">
      <formula>"OPORTUNIDADE"</formula>
    </cfRule>
  </conditionalFormatting>
  <conditionalFormatting sqref="Y154:Y156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154:Y156">
    <cfRule type="cellIs" dxfId="707" priority="672" operator="equal">
      <formula>"OPORTUNIDADE"</formula>
    </cfRule>
  </conditionalFormatting>
  <conditionalFormatting sqref="Y154:Y156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154:Y156">
    <cfRule type="cellIs" dxfId="704" priority="669" operator="equal">
      <formula>"OPORTUNIDADE"</formula>
    </cfRule>
  </conditionalFormatting>
  <conditionalFormatting sqref="Y154:Y156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154:Y156">
    <cfRule type="cellIs" dxfId="701" priority="666" operator="equal">
      <formula>"OPORTUNIDADE"</formula>
    </cfRule>
  </conditionalFormatting>
  <conditionalFormatting sqref="Y154:Y156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154:Y156">
    <cfRule type="cellIs" dxfId="698" priority="663" operator="equal">
      <formula>"OPORTUNIDADE"</formula>
    </cfRule>
  </conditionalFormatting>
  <conditionalFormatting sqref="Y154:Y156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154:Y156">
    <cfRule type="cellIs" dxfId="695" priority="660" operator="equal">
      <formula>"OPORTUNIDADE"</formula>
    </cfRule>
  </conditionalFormatting>
  <conditionalFormatting sqref="Y154:Y156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Z154">
    <cfRule type="cellIs" dxfId="692" priority="657" operator="equal">
      <formula>"OPORTUNIDADE"</formula>
    </cfRule>
  </conditionalFormatting>
  <conditionalFormatting sqref="Z154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154:Y156">
    <cfRule type="cellIs" dxfId="689" priority="654" operator="equal">
      <formula>"OPORTUNIDADE"</formula>
    </cfRule>
  </conditionalFormatting>
  <conditionalFormatting sqref="Y154:Y156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154:Y156">
    <cfRule type="cellIs" dxfId="686" priority="651" operator="equal">
      <formula>"OPORTUNIDADE"</formula>
    </cfRule>
  </conditionalFormatting>
  <conditionalFormatting sqref="Y154:Y156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154:Y156">
    <cfRule type="cellIs" dxfId="683" priority="648" operator="equal">
      <formula>"OPORTUNIDADE"</formula>
    </cfRule>
  </conditionalFormatting>
  <conditionalFormatting sqref="Y154:Y156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154:Y156">
    <cfRule type="cellIs" dxfId="680" priority="645" operator="equal">
      <formula>"OPORTUNIDADE"</formula>
    </cfRule>
  </conditionalFormatting>
  <conditionalFormatting sqref="Y154:Y156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154:Y156">
    <cfRule type="cellIs" dxfId="677" priority="642" operator="equal">
      <formula>"OPORTUNIDADE"</formula>
    </cfRule>
  </conditionalFormatting>
  <conditionalFormatting sqref="Y154:Y156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154:Y156">
    <cfRule type="cellIs" dxfId="674" priority="639" operator="equal">
      <formula>"OPORTUNIDADE"</formula>
    </cfRule>
  </conditionalFormatting>
  <conditionalFormatting sqref="Y154:Y156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Y155">
    <cfRule type="cellIs" dxfId="671" priority="636" operator="equal">
      <formula>"OPORTUNIDADE"</formula>
    </cfRule>
  </conditionalFormatting>
  <conditionalFormatting sqref="Y155">
    <cfRule type="cellIs" dxfId="670" priority="634" operator="equal">
      <formula>"NÃO"</formula>
    </cfRule>
    <cfRule type="cellIs" dxfId="669" priority="635" operator="equal">
      <formula>"SIM"</formula>
    </cfRule>
  </conditionalFormatting>
  <conditionalFormatting sqref="Y155">
    <cfRule type="cellIs" dxfId="668" priority="633" operator="equal">
      <formula>"OPORTUNIDADE"</formula>
    </cfRule>
  </conditionalFormatting>
  <conditionalFormatting sqref="Y155">
    <cfRule type="cellIs" dxfId="667" priority="631" operator="equal">
      <formula>"NÃO"</formula>
    </cfRule>
    <cfRule type="cellIs" dxfId="666" priority="632" operator="equal">
      <formula>"SIM"</formula>
    </cfRule>
  </conditionalFormatting>
  <conditionalFormatting sqref="Y155">
    <cfRule type="cellIs" dxfId="665" priority="630" operator="equal">
      <formula>"OPORTUNIDADE"</formula>
    </cfRule>
  </conditionalFormatting>
  <conditionalFormatting sqref="Y155">
    <cfRule type="cellIs" dxfId="664" priority="628" operator="equal">
      <formula>"NÃO"</formula>
    </cfRule>
    <cfRule type="cellIs" dxfId="663" priority="629" operator="equal">
      <formula>"SIM"</formula>
    </cfRule>
  </conditionalFormatting>
  <conditionalFormatting sqref="Y155">
    <cfRule type="cellIs" dxfId="662" priority="627" operator="equal">
      <formula>"OPORTUNIDADE"</formula>
    </cfRule>
  </conditionalFormatting>
  <conditionalFormatting sqref="Y155">
    <cfRule type="cellIs" dxfId="661" priority="625" operator="equal">
      <formula>"NÃO"</formula>
    </cfRule>
    <cfRule type="cellIs" dxfId="660" priority="626" operator="equal">
      <formula>"SIM"</formula>
    </cfRule>
  </conditionalFormatting>
  <conditionalFormatting sqref="Y155">
    <cfRule type="cellIs" dxfId="659" priority="624" operator="equal">
      <formula>"OPORTUNIDADE"</formula>
    </cfRule>
  </conditionalFormatting>
  <conditionalFormatting sqref="Y155">
    <cfRule type="cellIs" dxfId="658" priority="622" operator="equal">
      <formula>"NÃO"</formula>
    </cfRule>
    <cfRule type="cellIs" dxfId="657" priority="623" operator="equal">
      <formula>"SIM"</formula>
    </cfRule>
  </conditionalFormatting>
  <conditionalFormatting sqref="Y155">
    <cfRule type="cellIs" dxfId="656" priority="621" operator="equal">
      <formula>"OPORTUNIDADE"</formula>
    </cfRule>
  </conditionalFormatting>
  <conditionalFormatting sqref="Y155">
    <cfRule type="cellIs" dxfId="655" priority="619" operator="equal">
      <formula>"NÃO"</formula>
    </cfRule>
    <cfRule type="cellIs" dxfId="654" priority="620" operator="equal">
      <formula>"SIM"</formula>
    </cfRule>
  </conditionalFormatting>
  <conditionalFormatting sqref="Y155">
    <cfRule type="cellIs" dxfId="653" priority="618" operator="equal">
      <formula>"OPORTUNIDADE"</formula>
    </cfRule>
  </conditionalFormatting>
  <conditionalFormatting sqref="Y155">
    <cfRule type="cellIs" dxfId="652" priority="616" operator="equal">
      <formula>"NÃO"</formula>
    </cfRule>
    <cfRule type="cellIs" dxfId="651" priority="617" operator="equal">
      <formula>"SIM"</formula>
    </cfRule>
  </conditionalFormatting>
  <conditionalFormatting sqref="Y155">
    <cfRule type="cellIs" dxfId="650" priority="615" operator="equal">
      <formula>"OPORTUNIDADE"</formula>
    </cfRule>
  </conditionalFormatting>
  <conditionalFormatting sqref="Y155">
    <cfRule type="cellIs" dxfId="649" priority="613" operator="equal">
      <formula>"NÃO"</formula>
    </cfRule>
    <cfRule type="cellIs" dxfId="648" priority="614" operator="equal">
      <formula>"SIM"</formula>
    </cfRule>
  </conditionalFormatting>
  <conditionalFormatting sqref="Y155">
    <cfRule type="cellIs" dxfId="647" priority="612" operator="equal">
      <formula>"OPORTUNIDADE"</formula>
    </cfRule>
  </conditionalFormatting>
  <conditionalFormatting sqref="Y155">
    <cfRule type="cellIs" dxfId="646" priority="610" operator="equal">
      <formula>"NÃO"</formula>
    </cfRule>
    <cfRule type="cellIs" dxfId="645" priority="611" operator="equal">
      <formula>"SIM"</formula>
    </cfRule>
  </conditionalFormatting>
  <conditionalFormatting sqref="Y155">
    <cfRule type="cellIs" dxfId="644" priority="609" operator="equal">
      <formula>"OPORTUNIDADE"</formula>
    </cfRule>
  </conditionalFormatting>
  <conditionalFormatting sqref="Y155">
    <cfRule type="cellIs" dxfId="643" priority="607" operator="equal">
      <formula>"NÃO"</formula>
    </cfRule>
    <cfRule type="cellIs" dxfId="642" priority="608" operator="equal">
      <formula>"SIM"</formula>
    </cfRule>
  </conditionalFormatting>
  <conditionalFormatting sqref="Y155">
    <cfRule type="cellIs" dxfId="641" priority="606" operator="equal">
      <formula>"OPORTUNIDADE"</formula>
    </cfRule>
  </conditionalFormatting>
  <conditionalFormatting sqref="Y155">
    <cfRule type="cellIs" dxfId="640" priority="604" operator="equal">
      <formula>"NÃO"</formula>
    </cfRule>
    <cfRule type="cellIs" dxfId="639" priority="605" operator="equal">
      <formula>"SIM"</formula>
    </cfRule>
  </conditionalFormatting>
  <conditionalFormatting sqref="Y155">
    <cfRule type="cellIs" dxfId="638" priority="603" operator="equal">
      <formula>"OPORTUNIDADE"</formula>
    </cfRule>
  </conditionalFormatting>
  <conditionalFormatting sqref="Y155">
    <cfRule type="cellIs" dxfId="637" priority="601" operator="equal">
      <formula>"NÃO"</formula>
    </cfRule>
    <cfRule type="cellIs" dxfId="636" priority="602" operator="equal">
      <formula>"SIM"</formula>
    </cfRule>
  </conditionalFormatting>
  <conditionalFormatting sqref="Y155">
    <cfRule type="cellIs" dxfId="635" priority="600" operator="equal">
      <formula>"OPORTUNIDADE"</formula>
    </cfRule>
  </conditionalFormatting>
  <conditionalFormatting sqref="Y155">
    <cfRule type="cellIs" dxfId="634" priority="598" operator="equal">
      <formula>"NÃO"</formula>
    </cfRule>
    <cfRule type="cellIs" dxfId="633" priority="599" operator="equal">
      <formula>"SIM"</formula>
    </cfRule>
  </conditionalFormatting>
  <conditionalFormatting sqref="Y155">
    <cfRule type="cellIs" dxfId="632" priority="597" operator="equal">
      <formula>"OPORTUNIDADE"</formula>
    </cfRule>
  </conditionalFormatting>
  <conditionalFormatting sqref="Y155">
    <cfRule type="cellIs" dxfId="631" priority="595" operator="equal">
      <formula>"NÃO"</formula>
    </cfRule>
    <cfRule type="cellIs" dxfId="630" priority="596" operator="equal">
      <formula>"SIM"</formula>
    </cfRule>
  </conditionalFormatting>
  <conditionalFormatting sqref="Y155">
    <cfRule type="cellIs" dxfId="629" priority="594" operator="equal">
      <formula>"OPORTUNIDADE"</formula>
    </cfRule>
  </conditionalFormatting>
  <conditionalFormatting sqref="Y155">
    <cfRule type="cellIs" dxfId="628" priority="592" operator="equal">
      <formula>"NÃO"</formula>
    </cfRule>
    <cfRule type="cellIs" dxfId="627" priority="593" operator="equal">
      <formula>"SIM"</formula>
    </cfRule>
  </conditionalFormatting>
  <conditionalFormatting sqref="Y155">
    <cfRule type="cellIs" dxfId="626" priority="591" operator="equal">
      <formula>"OPORTUNIDADE"</formula>
    </cfRule>
  </conditionalFormatting>
  <conditionalFormatting sqref="Y155">
    <cfRule type="cellIs" dxfId="625" priority="589" operator="equal">
      <formula>"NÃO"</formula>
    </cfRule>
    <cfRule type="cellIs" dxfId="624" priority="590" operator="equal">
      <formula>"SIM"</formula>
    </cfRule>
  </conditionalFormatting>
  <conditionalFormatting sqref="Y155">
    <cfRule type="cellIs" dxfId="623" priority="588" operator="equal">
      <formula>"OPORTUNIDADE"</formula>
    </cfRule>
  </conditionalFormatting>
  <conditionalFormatting sqref="Y155">
    <cfRule type="cellIs" dxfId="622" priority="586" operator="equal">
      <formula>"NÃO"</formula>
    </cfRule>
    <cfRule type="cellIs" dxfId="621" priority="587" operator="equal">
      <formula>"SIM"</formula>
    </cfRule>
  </conditionalFormatting>
  <conditionalFormatting sqref="Y155">
    <cfRule type="cellIs" dxfId="620" priority="585" operator="equal">
      <formula>"OPORTUNIDADE"</formula>
    </cfRule>
  </conditionalFormatting>
  <conditionalFormatting sqref="Y155">
    <cfRule type="cellIs" dxfId="619" priority="583" operator="equal">
      <formula>"NÃO"</formula>
    </cfRule>
    <cfRule type="cellIs" dxfId="618" priority="584" operator="equal">
      <formula>"SIM"</formula>
    </cfRule>
  </conditionalFormatting>
  <conditionalFormatting sqref="Y155">
    <cfRule type="cellIs" dxfId="617" priority="582" operator="equal">
      <formula>"OPORTUNIDADE"</formula>
    </cfRule>
  </conditionalFormatting>
  <conditionalFormatting sqref="Y155">
    <cfRule type="cellIs" dxfId="616" priority="580" operator="equal">
      <formula>"NÃO"</formula>
    </cfRule>
    <cfRule type="cellIs" dxfId="615" priority="581" operator="equal">
      <formula>"SIM"</formula>
    </cfRule>
  </conditionalFormatting>
  <conditionalFormatting sqref="Y155">
    <cfRule type="cellIs" dxfId="614" priority="579" operator="equal">
      <formula>"OPORTUNIDADE"</formula>
    </cfRule>
  </conditionalFormatting>
  <conditionalFormatting sqref="Y155">
    <cfRule type="cellIs" dxfId="613" priority="577" operator="equal">
      <formula>"NÃO"</formula>
    </cfRule>
    <cfRule type="cellIs" dxfId="612" priority="578" operator="equal">
      <formula>"SIM"</formula>
    </cfRule>
  </conditionalFormatting>
  <conditionalFormatting sqref="Y155">
    <cfRule type="cellIs" dxfId="611" priority="576" operator="equal">
      <formula>"OPORTUNIDADE"</formula>
    </cfRule>
  </conditionalFormatting>
  <conditionalFormatting sqref="Y155">
    <cfRule type="cellIs" dxfId="610" priority="574" operator="equal">
      <formula>"NÃO"</formula>
    </cfRule>
    <cfRule type="cellIs" dxfId="609" priority="575" operator="equal">
      <formula>"SIM"</formula>
    </cfRule>
  </conditionalFormatting>
  <conditionalFormatting sqref="Y155">
    <cfRule type="cellIs" dxfId="608" priority="573" operator="equal">
      <formula>"OPORTUNIDADE"</formula>
    </cfRule>
  </conditionalFormatting>
  <conditionalFormatting sqref="Y155">
    <cfRule type="cellIs" dxfId="607" priority="571" operator="equal">
      <formula>"NÃO"</formula>
    </cfRule>
    <cfRule type="cellIs" dxfId="606" priority="572" operator="equal">
      <formula>"SIM"</formula>
    </cfRule>
  </conditionalFormatting>
  <conditionalFormatting sqref="Y155">
    <cfRule type="cellIs" dxfId="605" priority="570" operator="equal">
      <formula>"OPORTUNIDADE"</formula>
    </cfRule>
  </conditionalFormatting>
  <conditionalFormatting sqref="Y155">
    <cfRule type="cellIs" dxfId="604" priority="568" operator="equal">
      <formula>"NÃO"</formula>
    </cfRule>
    <cfRule type="cellIs" dxfId="603" priority="569" operator="equal">
      <formula>"SIM"</formula>
    </cfRule>
  </conditionalFormatting>
  <conditionalFormatting sqref="Y155">
    <cfRule type="cellIs" dxfId="602" priority="567" operator="equal">
      <formula>"OPORTUNIDADE"</formula>
    </cfRule>
  </conditionalFormatting>
  <conditionalFormatting sqref="Y155">
    <cfRule type="cellIs" dxfId="601" priority="565" operator="equal">
      <formula>"NÃO"</formula>
    </cfRule>
    <cfRule type="cellIs" dxfId="600" priority="566" operator="equal">
      <formula>"SIM"</formula>
    </cfRule>
  </conditionalFormatting>
  <conditionalFormatting sqref="Y155">
    <cfRule type="cellIs" dxfId="599" priority="564" operator="equal">
      <formula>"OPORTUNIDADE"</formula>
    </cfRule>
  </conditionalFormatting>
  <conditionalFormatting sqref="Y155">
    <cfRule type="cellIs" dxfId="598" priority="562" operator="equal">
      <formula>"NÃO"</formula>
    </cfRule>
    <cfRule type="cellIs" dxfId="597" priority="563" operator="equal">
      <formula>"SIM"</formula>
    </cfRule>
  </conditionalFormatting>
  <conditionalFormatting sqref="Y155">
    <cfRule type="cellIs" dxfId="596" priority="561" operator="equal">
      <formula>"OPORTUNIDADE"</formula>
    </cfRule>
  </conditionalFormatting>
  <conditionalFormatting sqref="Y155">
    <cfRule type="cellIs" dxfId="595" priority="559" operator="equal">
      <formula>"NÃO"</formula>
    </cfRule>
    <cfRule type="cellIs" dxfId="594" priority="560" operator="equal">
      <formula>"SIM"</formula>
    </cfRule>
  </conditionalFormatting>
  <conditionalFormatting sqref="Y155">
    <cfRule type="cellIs" dxfId="593" priority="558" operator="equal">
      <formula>"OPORTUNIDADE"</formula>
    </cfRule>
  </conditionalFormatting>
  <conditionalFormatting sqref="Y155">
    <cfRule type="cellIs" dxfId="592" priority="556" operator="equal">
      <formula>"NÃO"</formula>
    </cfRule>
    <cfRule type="cellIs" dxfId="591" priority="557" operator="equal">
      <formula>"SIM"</formula>
    </cfRule>
  </conditionalFormatting>
  <conditionalFormatting sqref="Y155">
    <cfRule type="cellIs" dxfId="590" priority="555" operator="equal">
      <formula>"OPORTUNIDADE"</formula>
    </cfRule>
  </conditionalFormatting>
  <conditionalFormatting sqref="Y155">
    <cfRule type="cellIs" dxfId="589" priority="553" operator="equal">
      <formula>"NÃO"</formula>
    </cfRule>
    <cfRule type="cellIs" dxfId="588" priority="554" operator="equal">
      <formula>"SIM"</formula>
    </cfRule>
  </conditionalFormatting>
  <conditionalFormatting sqref="Y155">
    <cfRule type="cellIs" dxfId="587" priority="552" operator="equal">
      <formula>"OPORTUNIDADE"</formula>
    </cfRule>
  </conditionalFormatting>
  <conditionalFormatting sqref="Y155">
    <cfRule type="cellIs" dxfId="586" priority="550" operator="equal">
      <formula>"NÃO"</formula>
    </cfRule>
    <cfRule type="cellIs" dxfId="585" priority="551" operator="equal">
      <formula>"SIM"</formula>
    </cfRule>
  </conditionalFormatting>
  <conditionalFormatting sqref="Y155">
    <cfRule type="cellIs" dxfId="584" priority="549" operator="equal">
      <formula>"OPORTUNIDADE"</formula>
    </cfRule>
  </conditionalFormatting>
  <conditionalFormatting sqref="Y155">
    <cfRule type="cellIs" dxfId="583" priority="547" operator="equal">
      <formula>"NÃO"</formula>
    </cfRule>
    <cfRule type="cellIs" dxfId="582" priority="548" operator="equal">
      <formula>"SIM"</formula>
    </cfRule>
  </conditionalFormatting>
  <conditionalFormatting sqref="Y155">
    <cfRule type="cellIs" dxfId="581" priority="546" operator="equal">
      <formula>"OPORTUNIDADE"</formula>
    </cfRule>
  </conditionalFormatting>
  <conditionalFormatting sqref="Y155">
    <cfRule type="cellIs" dxfId="580" priority="544" operator="equal">
      <formula>"NÃO"</formula>
    </cfRule>
    <cfRule type="cellIs" dxfId="579" priority="545" operator="equal">
      <formula>"SIM"</formula>
    </cfRule>
  </conditionalFormatting>
  <conditionalFormatting sqref="Y155">
    <cfRule type="cellIs" dxfId="578" priority="543" operator="equal">
      <formula>"OPORTUNIDADE"</formula>
    </cfRule>
  </conditionalFormatting>
  <conditionalFormatting sqref="Y155">
    <cfRule type="cellIs" dxfId="577" priority="541" operator="equal">
      <formula>"NÃO"</formula>
    </cfRule>
    <cfRule type="cellIs" dxfId="576" priority="542" operator="equal">
      <formula>"SIM"</formula>
    </cfRule>
  </conditionalFormatting>
  <conditionalFormatting sqref="Y155">
    <cfRule type="cellIs" dxfId="575" priority="540" operator="equal">
      <formula>"OPORTUNIDADE"</formula>
    </cfRule>
  </conditionalFormatting>
  <conditionalFormatting sqref="Y155">
    <cfRule type="cellIs" dxfId="574" priority="538" operator="equal">
      <formula>"NÃO"</formula>
    </cfRule>
    <cfRule type="cellIs" dxfId="573" priority="539" operator="equal">
      <formula>"SIM"</formula>
    </cfRule>
  </conditionalFormatting>
  <conditionalFormatting sqref="Y146:Y150">
    <cfRule type="cellIs" dxfId="572" priority="537" operator="equal">
      <formula>"OPORTUNIDADE"</formula>
    </cfRule>
  </conditionalFormatting>
  <conditionalFormatting sqref="Y146:Y150">
    <cfRule type="cellIs" dxfId="571" priority="535" operator="equal">
      <formula>"NÃO"</formula>
    </cfRule>
    <cfRule type="cellIs" dxfId="570" priority="536" operator="equal">
      <formula>"SIM"</formula>
    </cfRule>
  </conditionalFormatting>
  <conditionalFormatting sqref="Z146:Z148">
    <cfRule type="cellIs" dxfId="569" priority="534" operator="equal">
      <formula>"OPORTUNIDADE"</formula>
    </cfRule>
  </conditionalFormatting>
  <conditionalFormatting sqref="Z146:Z148">
    <cfRule type="cellIs" dxfId="568" priority="532" operator="equal">
      <formula>"NÃO"</formula>
    </cfRule>
    <cfRule type="cellIs" dxfId="567" priority="533" operator="equal">
      <formula>"SIM"</formula>
    </cfRule>
  </conditionalFormatting>
  <conditionalFormatting sqref="Y146:Y150">
    <cfRule type="cellIs" dxfId="566" priority="531" operator="equal">
      <formula>"OPORTUNIDADE"</formula>
    </cfRule>
  </conditionalFormatting>
  <conditionalFormatting sqref="Y146:Y150">
    <cfRule type="cellIs" dxfId="565" priority="529" operator="equal">
      <formula>"NÃO"</formula>
    </cfRule>
    <cfRule type="cellIs" dxfId="564" priority="530" operator="equal">
      <formula>"SIM"</formula>
    </cfRule>
  </conditionalFormatting>
  <conditionalFormatting sqref="Y146:Y150">
    <cfRule type="cellIs" dxfId="563" priority="528" operator="equal">
      <formula>"OPORTUNIDADE"</formula>
    </cfRule>
  </conditionalFormatting>
  <conditionalFormatting sqref="Y146:Y150">
    <cfRule type="cellIs" dxfId="562" priority="526" operator="equal">
      <formula>"NÃO"</formula>
    </cfRule>
    <cfRule type="cellIs" dxfId="561" priority="527" operator="equal">
      <formula>"SIM"</formula>
    </cfRule>
  </conditionalFormatting>
  <conditionalFormatting sqref="Z146:Z148">
    <cfRule type="cellIs" dxfId="560" priority="525" operator="equal">
      <formula>"OPORTUNIDADE"</formula>
    </cfRule>
  </conditionalFormatting>
  <conditionalFormatting sqref="Z146:Z148">
    <cfRule type="cellIs" dxfId="559" priority="523" operator="equal">
      <formula>"NÃO"</formula>
    </cfRule>
    <cfRule type="cellIs" dxfId="558" priority="524" operator="equal">
      <formula>"SIM"</formula>
    </cfRule>
  </conditionalFormatting>
  <conditionalFormatting sqref="Y146:Y150">
    <cfRule type="cellIs" dxfId="557" priority="522" operator="equal">
      <formula>"OPORTUNIDADE"</formula>
    </cfRule>
  </conditionalFormatting>
  <conditionalFormatting sqref="Y146:Y150">
    <cfRule type="cellIs" dxfId="556" priority="520" operator="equal">
      <formula>"NÃO"</formula>
    </cfRule>
    <cfRule type="cellIs" dxfId="555" priority="521" operator="equal">
      <formula>"SIM"</formula>
    </cfRule>
  </conditionalFormatting>
  <conditionalFormatting sqref="Z146:Z148">
    <cfRule type="cellIs" dxfId="554" priority="519" operator="equal">
      <formula>"OPORTUNIDADE"</formula>
    </cfRule>
  </conditionalFormatting>
  <conditionalFormatting sqref="Z146:Z148">
    <cfRule type="cellIs" dxfId="553" priority="517" operator="equal">
      <formula>"NÃO"</formula>
    </cfRule>
    <cfRule type="cellIs" dxfId="552" priority="518" operator="equal">
      <formula>"SIM"</formula>
    </cfRule>
  </conditionalFormatting>
  <conditionalFormatting sqref="Z146:Z148">
    <cfRule type="cellIs" dxfId="551" priority="516" operator="equal">
      <formula>"OPORTUNIDADE"</formula>
    </cfRule>
  </conditionalFormatting>
  <conditionalFormatting sqref="Z146:Z148">
    <cfRule type="cellIs" dxfId="550" priority="514" operator="equal">
      <formula>"NÃO"</formula>
    </cfRule>
    <cfRule type="cellIs" dxfId="549" priority="515" operator="equal">
      <formula>"SIM"</formula>
    </cfRule>
  </conditionalFormatting>
  <conditionalFormatting sqref="Y146:Y150">
    <cfRule type="cellIs" dxfId="548" priority="513" operator="equal">
      <formula>"OPORTUNIDADE"</formula>
    </cfRule>
  </conditionalFormatting>
  <conditionalFormatting sqref="Y146:Y150">
    <cfRule type="cellIs" dxfId="547" priority="511" operator="equal">
      <formula>"NÃO"</formula>
    </cfRule>
    <cfRule type="cellIs" dxfId="546" priority="512" operator="equal">
      <formula>"SIM"</formula>
    </cfRule>
  </conditionalFormatting>
  <conditionalFormatting sqref="BJ139:BK139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545" priority="466" operator="equal">
      <formula>"OPORTUNIDADE"</formula>
    </cfRule>
  </conditionalFormatting>
  <conditionalFormatting sqref="Z231">
    <cfRule type="cellIs" dxfId="544" priority="464" operator="equal">
      <formula>"NÃO"</formula>
    </cfRule>
    <cfRule type="cellIs" dxfId="543" priority="465" operator="equal">
      <formula>"SIM"</formula>
    </cfRule>
  </conditionalFormatting>
  <conditionalFormatting sqref="Y231">
    <cfRule type="cellIs" dxfId="542" priority="463" operator="equal">
      <formula>"OPORTUNIDADE"</formula>
    </cfRule>
  </conditionalFormatting>
  <conditionalFormatting sqref="Y231">
    <cfRule type="cellIs" dxfId="541" priority="461" operator="equal">
      <formula>"NÃO"</formula>
    </cfRule>
    <cfRule type="cellIs" dxfId="540" priority="462" operator="equal">
      <formula>"SIM"</formula>
    </cfRule>
  </conditionalFormatting>
  <conditionalFormatting sqref="Z218:Z219">
    <cfRule type="cellIs" dxfId="539" priority="460" operator="equal">
      <formula>"OPORTUNIDADE"</formula>
    </cfRule>
  </conditionalFormatting>
  <conditionalFormatting sqref="Z218:Z219">
    <cfRule type="cellIs" dxfId="538" priority="458" operator="equal">
      <formula>"NÃO"</formula>
    </cfRule>
    <cfRule type="cellIs" dxfId="537" priority="459" operator="equal">
      <formula>"SIM"</formula>
    </cfRule>
  </conditionalFormatting>
  <conditionalFormatting sqref="Y218:Y219">
    <cfRule type="cellIs" dxfId="536" priority="457" operator="equal">
      <formula>"OPORTUNIDADE"</formula>
    </cfRule>
  </conditionalFormatting>
  <conditionalFormatting sqref="Y218:Y219">
    <cfRule type="cellIs" dxfId="535" priority="455" operator="equal">
      <formula>"NÃO"</formula>
    </cfRule>
    <cfRule type="cellIs" dxfId="534" priority="456" operator="equal">
      <formula>"SIM"</formula>
    </cfRule>
  </conditionalFormatting>
  <conditionalFormatting sqref="Z223">
    <cfRule type="cellIs" dxfId="533" priority="454" operator="equal">
      <formula>"OPORTUNIDADE"</formula>
    </cfRule>
  </conditionalFormatting>
  <conditionalFormatting sqref="Z223">
    <cfRule type="cellIs" dxfId="532" priority="452" operator="equal">
      <formula>"NÃO"</formula>
    </cfRule>
    <cfRule type="cellIs" dxfId="531" priority="453" operator="equal">
      <formula>"SIM"</formula>
    </cfRule>
  </conditionalFormatting>
  <conditionalFormatting sqref="Y223">
    <cfRule type="cellIs" dxfId="530" priority="451" operator="equal">
      <formula>"OPORTUNIDADE"</formula>
    </cfRule>
  </conditionalFormatting>
  <conditionalFormatting sqref="Y223">
    <cfRule type="cellIs" dxfId="529" priority="449" operator="equal">
      <formula>"NÃO"</formula>
    </cfRule>
    <cfRule type="cellIs" dxfId="528" priority="450" operator="equal">
      <formula>"SIM"</formula>
    </cfRule>
  </conditionalFormatting>
  <conditionalFormatting sqref="BP191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527" priority="426" operator="equal">
      <formula>"OPORTUNIDADE"</formula>
    </cfRule>
  </conditionalFormatting>
  <conditionalFormatting sqref="Z253:Z254">
    <cfRule type="cellIs" dxfId="526" priority="424" operator="equal">
      <formula>"NÃO"</formula>
    </cfRule>
    <cfRule type="cellIs" dxfId="525" priority="425" operator="equal">
      <formula>"SIM"</formula>
    </cfRule>
  </conditionalFormatting>
  <conditionalFormatting sqref="Y253:Y254">
    <cfRule type="cellIs" dxfId="524" priority="423" operator="equal">
      <formula>"OPORTUNIDADE"</formula>
    </cfRule>
  </conditionalFormatting>
  <conditionalFormatting sqref="Y253:Y254">
    <cfRule type="cellIs" dxfId="523" priority="421" operator="equal">
      <formula>"NÃO"</formula>
    </cfRule>
    <cfRule type="cellIs" dxfId="522" priority="422" operator="equal">
      <formula>"SIM"</formula>
    </cfRule>
  </conditionalFormatting>
  <conditionalFormatting sqref="Y240">
    <cfRule type="cellIs" dxfId="521" priority="420" operator="equal">
      <formula>"OPORTUNIDADE"</formula>
    </cfRule>
  </conditionalFormatting>
  <conditionalFormatting sqref="Y240">
    <cfRule type="cellIs" dxfId="520" priority="418" operator="equal">
      <formula>"NÃO"</formula>
    </cfRule>
    <cfRule type="cellIs" dxfId="519" priority="419" operator="equal">
      <formula>"SIM"</formula>
    </cfRule>
  </conditionalFormatting>
  <conditionalFormatting sqref="Z240">
    <cfRule type="cellIs" dxfId="518" priority="417" operator="equal">
      <formula>"OPORTUNIDADE"</formula>
    </cfRule>
  </conditionalFormatting>
  <conditionalFormatting sqref="Z240">
    <cfRule type="cellIs" dxfId="517" priority="415" operator="equal">
      <formula>"NÃO"</formula>
    </cfRule>
    <cfRule type="cellIs" dxfId="516" priority="416" operator="equal">
      <formula>"SIM"</formula>
    </cfRule>
  </conditionalFormatting>
  <conditionalFormatting sqref="Y240">
    <cfRule type="cellIs" dxfId="515" priority="414" operator="equal">
      <formula>"OPORTUNIDADE"</formula>
    </cfRule>
  </conditionalFormatting>
  <conditionalFormatting sqref="Y240">
    <cfRule type="cellIs" dxfId="514" priority="412" operator="equal">
      <formula>"NÃO"</formula>
    </cfRule>
    <cfRule type="cellIs" dxfId="513" priority="413" operator="equal">
      <formula>"SIM"</formula>
    </cfRule>
  </conditionalFormatting>
  <conditionalFormatting sqref="Y240">
    <cfRule type="cellIs" dxfId="512" priority="411" operator="equal">
      <formula>"OPORTUNIDADE"</formula>
    </cfRule>
  </conditionalFormatting>
  <conditionalFormatting sqref="Y240">
    <cfRule type="cellIs" dxfId="511" priority="409" operator="equal">
      <formula>"NÃO"</formula>
    </cfRule>
    <cfRule type="cellIs" dxfId="510" priority="410" operator="equal">
      <formula>"SIM"</formula>
    </cfRule>
  </conditionalFormatting>
  <conditionalFormatting sqref="Z240">
    <cfRule type="cellIs" dxfId="509" priority="408" operator="equal">
      <formula>"OPORTUNIDADE"</formula>
    </cfRule>
  </conditionalFormatting>
  <conditionalFormatting sqref="Z240">
    <cfRule type="cellIs" dxfId="508" priority="406" operator="equal">
      <formula>"NÃO"</formula>
    </cfRule>
    <cfRule type="cellIs" dxfId="507" priority="407" operator="equal">
      <formula>"SIM"</formula>
    </cfRule>
  </conditionalFormatting>
  <conditionalFormatting sqref="Y240">
    <cfRule type="cellIs" dxfId="506" priority="405" operator="equal">
      <formula>"OPORTUNIDADE"</formula>
    </cfRule>
  </conditionalFormatting>
  <conditionalFormatting sqref="Y240">
    <cfRule type="cellIs" dxfId="505" priority="403" operator="equal">
      <formula>"NÃO"</formula>
    </cfRule>
    <cfRule type="cellIs" dxfId="504" priority="404" operator="equal">
      <formula>"SIM"</formula>
    </cfRule>
  </conditionalFormatting>
  <conditionalFormatting sqref="Z240">
    <cfRule type="cellIs" dxfId="503" priority="402" operator="equal">
      <formula>"OPORTUNIDADE"</formula>
    </cfRule>
  </conditionalFormatting>
  <conditionalFormatting sqref="Z240">
    <cfRule type="cellIs" dxfId="502" priority="400" operator="equal">
      <formula>"NÃO"</formula>
    </cfRule>
    <cfRule type="cellIs" dxfId="501" priority="401" operator="equal">
      <formula>"SIM"</formula>
    </cfRule>
  </conditionalFormatting>
  <conditionalFormatting sqref="Z240">
    <cfRule type="cellIs" dxfId="500" priority="399" operator="equal">
      <formula>"OPORTUNIDADE"</formula>
    </cfRule>
  </conditionalFormatting>
  <conditionalFormatting sqref="Z240">
    <cfRule type="cellIs" dxfId="499" priority="397" operator="equal">
      <formula>"NÃO"</formula>
    </cfRule>
    <cfRule type="cellIs" dxfId="498" priority="398" operator="equal">
      <formula>"SIM"</formula>
    </cfRule>
  </conditionalFormatting>
  <conditionalFormatting sqref="Y240">
    <cfRule type="cellIs" dxfId="497" priority="396" operator="equal">
      <formula>"OPORTUNIDADE"</formula>
    </cfRule>
  </conditionalFormatting>
  <conditionalFormatting sqref="Y240">
    <cfRule type="cellIs" dxfId="496" priority="394" operator="equal">
      <formula>"NÃO"</formula>
    </cfRule>
    <cfRule type="cellIs" dxfId="495" priority="395" operator="equal">
      <formula>"SIM"</formula>
    </cfRule>
  </conditionalFormatting>
  <conditionalFormatting sqref="Y238:Y239 Y235:Y236">
    <cfRule type="cellIs" dxfId="494" priority="393" operator="equal">
      <formula>"OPORTUNIDADE"</formula>
    </cfRule>
  </conditionalFormatting>
  <conditionalFormatting sqref="Y238:Y239 Y235:Y236">
    <cfRule type="cellIs" dxfId="493" priority="391" operator="equal">
      <formula>"NÃO"</formula>
    </cfRule>
    <cfRule type="cellIs" dxfId="492" priority="392" operator="equal">
      <formula>"SIM"</formula>
    </cfRule>
  </conditionalFormatting>
  <conditionalFormatting sqref="Y238:Y239 Y235:Y236">
    <cfRule type="cellIs" dxfId="491" priority="390" operator="equal">
      <formula>"OPORTUNIDADE"</formula>
    </cfRule>
  </conditionalFormatting>
  <conditionalFormatting sqref="Y238:Y239 Y235:Y236">
    <cfRule type="cellIs" dxfId="490" priority="388" operator="equal">
      <formula>"NÃO"</formula>
    </cfRule>
    <cfRule type="cellIs" dxfId="489" priority="389" operator="equal">
      <formula>"SIM"</formula>
    </cfRule>
  </conditionalFormatting>
  <conditionalFormatting sqref="Y238:Y239 Y235:Y236">
    <cfRule type="cellIs" dxfId="488" priority="387" operator="equal">
      <formula>"OPORTUNIDADE"</formula>
    </cfRule>
  </conditionalFormatting>
  <conditionalFormatting sqref="Y238:Y239 Y235:Y236">
    <cfRule type="cellIs" dxfId="487" priority="385" operator="equal">
      <formula>"NÃO"</formula>
    </cfRule>
    <cfRule type="cellIs" dxfId="486" priority="386" operator="equal">
      <formula>"SIM"</formula>
    </cfRule>
  </conditionalFormatting>
  <conditionalFormatting sqref="Y238:Y239 Y235:Y236">
    <cfRule type="cellIs" dxfId="485" priority="384" operator="equal">
      <formula>"OPORTUNIDADE"</formula>
    </cfRule>
  </conditionalFormatting>
  <conditionalFormatting sqref="Y238:Y239 Y235:Y236">
    <cfRule type="cellIs" dxfId="484" priority="382" operator="equal">
      <formula>"NÃO"</formula>
    </cfRule>
    <cfRule type="cellIs" dxfId="483" priority="383" operator="equal">
      <formula>"SIM"</formula>
    </cfRule>
  </conditionalFormatting>
  <conditionalFormatting sqref="Y238:Y239 Y235:Y236">
    <cfRule type="cellIs" dxfId="482" priority="381" operator="equal">
      <formula>"OPORTUNIDADE"</formula>
    </cfRule>
  </conditionalFormatting>
  <conditionalFormatting sqref="Y238:Y239 Y235:Y236">
    <cfRule type="cellIs" dxfId="481" priority="379" operator="equal">
      <formula>"NÃO"</formula>
    </cfRule>
    <cfRule type="cellIs" dxfId="480" priority="380" operator="equal">
      <formula>"SIM"</formula>
    </cfRule>
  </conditionalFormatting>
  <conditionalFormatting sqref="Y238:Y239 Y235:Y236">
    <cfRule type="cellIs" dxfId="479" priority="378" operator="equal">
      <formula>"OPORTUNIDADE"</formula>
    </cfRule>
  </conditionalFormatting>
  <conditionalFormatting sqref="Y238:Y239 Y235:Y236">
    <cfRule type="cellIs" dxfId="478" priority="376" operator="equal">
      <formula>"NÃO"</formula>
    </cfRule>
    <cfRule type="cellIs" dxfId="477" priority="377" operator="equal">
      <formula>"SIM"</formula>
    </cfRule>
  </conditionalFormatting>
  <conditionalFormatting sqref="Y238:Y239 Y235:Y236">
    <cfRule type="cellIs" dxfId="476" priority="375" operator="equal">
      <formula>"OPORTUNIDADE"</formula>
    </cfRule>
  </conditionalFormatting>
  <conditionalFormatting sqref="Y238:Y239 Y235:Y236">
    <cfRule type="cellIs" dxfId="475" priority="373" operator="equal">
      <formula>"NÃO"</formula>
    </cfRule>
    <cfRule type="cellIs" dxfId="474" priority="374" operator="equal">
      <formula>"SIM"</formula>
    </cfRule>
  </conditionalFormatting>
  <conditionalFormatting sqref="Y238:Y239 Y235:Y236">
    <cfRule type="cellIs" dxfId="473" priority="372" operator="equal">
      <formula>"OPORTUNIDADE"</formula>
    </cfRule>
  </conditionalFormatting>
  <conditionalFormatting sqref="Y238:Y239 Y235:Y236">
    <cfRule type="cellIs" dxfId="472" priority="370" operator="equal">
      <formula>"NÃO"</formula>
    </cfRule>
    <cfRule type="cellIs" dxfId="471" priority="371" operator="equal">
      <formula>"SIM"</formula>
    </cfRule>
  </conditionalFormatting>
  <conditionalFormatting sqref="Y238:Y239 Y235:Y236">
    <cfRule type="cellIs" dxfId="470" priority="369" operator="equal">
      <formula>"OPORTUNIDADE"</formula>
    </cfRule>
  </conditionalFormatting>
  <conditionalFormatting sqref="Y238:Y239 Y235:Y236">
    <cfRule type="cellIs" dxfId="469" priority="367" operator="equal">
      <formula>"NÃO"</formula>
    </cfRule>
    <cfRule type="cellIs" dxfId="468" priority="368" operator="equal">
      <formula>"SIM"</formula>
    </cfRule>
  </conditionalFormatting>
  <conditionalFormatting sqref="Y238:Y239 Y235:Y236">
    <cfRule type="cellIs" dxfId="467" priority="366" operator="equal">
      <formula>"OPORTUNIDADE"</formula>
    </cfRule>
  </conditionalFormatting>
  <conditionalFormatting sqref="Y238:Y239 Y235:Y236">
    <cfRule type="cellIs" dxfId="466" priority="364" operator="equal">
      <formula>"NÃO"</formula>
    </cfRule>
    <cfRule type="cellIs" dxfId="465" priority="365" operator="equal">
      <formula>"SIM"</formula>
    </cfRule>
  </conditionalFormatting>
  <conditionalFormatting sqref="Y238:Y239 Y235:Y236">
    <cfRule type="cellIs" dxfId="464" priority="363" operator="equal">
      <formula>"OPORTUNIDADE"</formula>
    </cfRule>
  </conditionalFormatting>
  <conditionalFormatting sqref="Y238:Y239 Y235:Y236">
    <cfRule type="cellIs" dxfId="463" priority="361" operator="equal">
      <formula>"NÃO"</formula>
    </cfRule>
    <cfRule type="cellIs" dxfId="462" priority="362" operator="equal">
      <formula>"SIM"</formula>
    </cfRule>
  </conditionalFormatting>
  <conditionalFormatting sqref="Y238:Y239 Y235:Y236">
    <cfRule type="cellIs" dxfId="461" priority="360" operator="equal">
      <formula>"OPORTUNIDADE"</formula>
    </cfRule>
  </conditionalFormatting>
  <conditionalFormatting sqref="Y238:Y239 Y235:Y236">
    <cfRule type="cellIs" dxfId="460" priority="358" operator="equal">
      <formula>"NÃO"</formula>
    </cfRule>
    <cfRule type="cellIs" dxfId="459" priority="359" operator="equal">
      <formula>"SIM"</formula>
    </cfRule>
  </conditionalFormatting>
  <conditionalFormatting sqref="Y238:Y239 Y235:Y236">
    <cfRule type="cellIs" dxfId="458" priority="357" operator="equal">
      <formula>"OPORTUNIDADE"</formula>
    </cfRule>
  </conditionalFormatting>
  <conditionalFormatting sqref="Y238:Y239 Y235:Y236">
    <cfRule type="cellIs" dxfId="457" priority="355" operator="equal">
      <formula>"NÃO"</formula>
    </cfRule>
    <cfRule type="cellIs" dxfId="456" priority="356" operator="equal">
      <formula>"SIM"</formula>
    </cfRule>
  </conditionalFormatting>
  <conditionalFormatting sqref="Y238:Y239 Y235:Y236">
    <cfRule type="cellIs" dxfId="455" priority="354" operator="equal">
      <formula>"OPORTUNIDADE"</formula>
    </cfRule>
  </conditionalFormatting>
  <conditionalFormatting sqref="Y238:Y239 Y235:Y236">
    <cfRule type="cellIs" dxfId="454" priority="352" operator="equal">
      <formula>"NÃO"</formula>
    </cfRule>
    <cfRule type="cellIs" dxfId="453" priority="353" operator="equal">
      <formula>"SIM"</formula>
    </cfRule>
  </conditionalFormatting>
  <conditionalFormatting sqref="Y238:Y239 Y235:Y236">
    <cfRule type="cellIs" dxfId="452" priority="351" operator="equal">
      <formula>"OPORTUNIDADE"</formula>
    </cfRule>
  </conditionalFormatting>
  <conditionalFormatting sqref="Y238:Y239 Y235:Y236">
    <cfRule type="cellIs" dxfId="451" priority="349" operator="equal">
      <formula>"NÃO"</formula>
    </cfRule>
    <cfRule type="cellIs" dxfId="450" priority="350" operator="equal">
      <formula>"SIM"</formula>
    </cfRule>
  </conditionalFormatting>
  <conditionalFormatting sqref="Y238:Y239 Y235:Y236">
    <cfRule type="cellIs" dxfId="449" priority="348" operator="equal">
      <formula>"OPORTUNIDADE"</formula>
    </cfRule>
  </conditionalFormatting>
  <conditionalFormatting sqref="Y238:Y239 Y235:Y236">
    <cfRule type="cellIs" dxfId="448" priority="346" operator="equal">
      <formula>"NÃO"</formula>
    </cfRule>
    <cfRule type="cellIs" dxfId="447" priority="347" operator="equal">
      <formula>"SIM"</formula>
    </cfRule>
  </conditionalFormatting>
  <conditionalFormatting sqref="Y238:Y239 Y235:Y236">
    <cfRule type="cellIs" dxfId="446" priority="345" operator="equal">
      <formula>"OPORTUNIDADE"</formula>
    </cfRule>
  </conditionalFormatting>
  <conditionalFormatting sqref="Y238:Y239 Y235:Y236">
    <cfRule type="cellIs" dxfId="445" priority="343" operator="equal">
      <formula>"NÃO"</formula>
    </cfRule>
    <cfRule type="cellIs" dxfId="444" priority="344" operator="equal">
      <formula>"SIM"</formula>
    </cfRule>
  </conditionalFormatting>
  <conditionalFormatting sqref="Y238:Y239 Y235:Y236">
    <cfRule type="cellIs" dxfId="443" priority="342" operator="equal">
      <formula>"OPORTUNIDADE"</formula>
    </cfRule>
  </conditionalFormatting>
  <conditionalFormatting sqref="Y238:Y239 Y235:Y236">
    <cfRule type="cellIs" dxfId="442" priority="340" operator="equal">
      <formula>"NÃO"</formula>
    </cfRule>
    <cfRule type="cellIs" dxfId="441" priority="341" operator="equal">
      <formula>"SIM"</formula>
    </cfRule>
  </conditionalFormatting>
  <conditionalFormatting sqref="Y238:Y239 Y235:Y236">
    <cfRule type="cellIs" dxfId="440" priority="339" operator="equal">
      <formula>"OPORTUNIDADE"</formula>
    </cfRule>
  </conditionalFormatting>
  <conditionalFormatting sqref="Y238:Y239 Y235:Y236">
    <cfRule type="cellIs" dxfId="439" priority="337" operator="equal">
      <formula>"NÃO"</formula>
    </cfRule>
    <cfRule type="cellIs" dxfId="438" priority="338" operator="equal">
      <formula>"SIM"</formula>
    </cfRule>
  </conditionalFormatting>
  <conditionalFormatting sqref="Y238:Y239 Y235:Y236">
    <cfRule type="cellIs" dxfId="437" priority="336" operator="equal">
      <formula>"OPORTUNIDADE"</formula>
    </cfRule>
  </conditionalFormatting>
  <conditionalFormatting sqref="Y238:Y239 Y235:Y236">
    <cfRule type="cellIs" dxfId="436" priority="334" operator="equal">
      <formula>"NÃO"</formula>
    </cfRule>
    <cfRule type="cellIs" dxfId="435" priority="335" operator="equal">
      <formula>"SIM"</formula>
    </cfRule>
  </conditionalFormatting>
  <conditionalFormatting sqref="Y238:Y239 Y235:Y236">
    <cfRule type="cellIs" dxfId="434" priority="333" operator="equal">
      <formula>"OPORTUNIDADE"</formula>
    </cfRule>
  </conditionalFormatting>
  <conditionalFormatting sqref="Y238:Y239 Y235:Y236">
    <cfRule type="cellIs" dxfId="433" priority="331" operator="equal">
      <formula>"NÃO"</formula>
    </cfRule>
    <cfRule type="cellIs" dxfId="432" priority="332" operator="equal">
      <formula>"SIM"</formula>
    </cfRule>
  </conditionalFormatting>
  <conditionalFormatting sqref="Y238:Y239 Y235:Y236">
    <cfRule type="cellIs" dxfId="431" priority="330" operator="equal">
      <formula>"OPORTUNIDADE"</formula>
    </cfRule>
  </conditionalFormatting>
  <conditionalFormatting sqref="Y238:Y239 Y235:Y236">
    <cfRule type="cellIs" dxfId="430" priority="328" operator="equal">
      <formula>"NÃO"</formula>
    </cfRule>
    <cfRule type="cellIs" dxfId="429" priority="329" operator="equal">
      <formula>"SIM"</formula>
    </cfRule>
  </conditionalFormatting>
  <conditionalFormatting sqref="Y238:Y239 Y235:Y236">
    <cfRule type="cellIs" dxfId="428" priority="327" operator="equal">
      <formula>"OPORTUNIDADE"</formula>
    </cfRule>
  </conditionalFormatting>
  <conditionalFormatting sqref="Y238:Y239 Y235:Y236">
    <cfRule type="cellIs" dxfId="427" priority="325" operator="equal">
      <formula>"NÃO"</formula>
    </cfRule>
    <cfRule type="cellIs" dxfId="426" priority="326" operator="equal">
      <formula>"SIM"</formula>
    </cfRule>
  </conditionalFormatting>
  <conditionalFormatting sqref="Y238:Y239 Y235:Y236">
    <cfRule type="cellIs" dxfId="425" priority="324" operator="equal">
      <formula>"OPORTUNIDADE"</formula>
    </cfRule>
  </conditionalFormatting>
  <conditionalFormatting sqref="Y238:Y239 Y235:Y236">
    <cfRule type="cellIs" dxfId="424" priority="322" operator="equal">
      <formula>"NÃO"</formula>
    </cfRule>
    <cfRule type="cellIs" dxfId="423" priority="323" operator="equal">
      <formula>"SIM"</formula>
    </cfRule>
  </conditionalFormatting>
  <conditionalFormatting sqref="Y238:Y239 Y235:Y236">
    <cfRule type="cellIs" dxfId="422" priority="321" operator="equal">
      <formula>"OPORTUNIDADE"</formula>
    </cfRule>
  </conditionalFormatting>
  <conditionalFormatting sqref="Y238:Y239 Y235:Y236">
    <cfRule type="cellIs" dxfId="421" priority="319" operator="equal">
      <formula>"NÃO"</formula>
    </cfRule>
    <cfRule type="cellIs" dxfId="420" priority="320" operator="equal">
      <formula>"SIM"</formula>
    </cfRule>
  </conditionalFormatting>
  <conditionalFormatting sqref="Y238:Y239 Y235:Y236">
    <cfRule type="cellIs" dxfId="419" priority="318" operator="equal">
      <formula>"OPORTUNIDADE"</formula>
    </cfRule>
  </conditionalFormatting>
  <conditionalFormatting sqref="Y238:Y239 Y235:Y236">
    <cfRule type="cellIs" dxfId="418" priority="316" operator="equal">
      <formula>"NÃO"</formula>
    </cfRule>
    <cfRule type="cellIs" dxfId="417" priority="317" operator="equal">
      <formula>"SIM"</formula>
    </cfRule>
  </conditionalFormatting>
  <conditionalFormatting sqref="Y238:Y239 Y235:Y236">
    <cfRule type="cellIs" dxfId="416" priority="315" operator="equal">
      <formula>"OPORTUNIDADE"</formula>
    </cfRule>
  </conditionalFormatting>
  <conditionalFormatting sqref="Y238:Y239 Y235:Y236">
    <cfRule type="cellIs" dxfId="415" priority="313" operator="equal">
      <formula>"NÃO"</formula>
    </cfRule>
    <cfRule type="cellIs" dxfId="414" priority="314" operator="equal">
      <formula>"SIM"</formula>
    </cfRule>
  </conditionalFormatting>
  <conditionalFormatting sqref="Y238:Y239 Y235:Y236">
    <cfRule type="cellIs" dxfId="413" priority="312" operator="equal">
      <formula>"OPORTUNIDADE"</formula>
    </cfRule>
  </conditionalFormatting>
  <conditionalFormatting sqref="Y238:Y239 Y235:Y236">
    <cfRule type="cellIs" dxfId="412" priority="310" operator="equal">
      <formula>"NÃO"</formula>
    </cfRule>
    <cfRule type="cellIs" dxfId="411" priority="311" operator="equal">
      <formula>"SIM"</formula>
    </cfRule>
  </conditionalFormatting>
  <conditionalFormatting sqref="Y238:Y239 Y235:Y236">
    <cfRule type="cellIs" dxfId="410" priority="309" operator="equal">
      <formula>"OPORTUNIDADE"</formula>
    </cfRule>
  </conditionalFormatting>
  <conditionalFormatting sqref="Y238:Y239 Y235:Y236">
    <cfRule type="cellIs" dxfId="409" priority="307" operator="equal">
      <formula>"NÃO"</formula>
    </cfRule>
    <cfRule type="cellIs" dxfId="408" priority="308" operator="equal">
      <formula>"SIM"</formula>
    </cfRule>
  </conditionalFormatting>
  <conditionalFormatting sqref="Y238:Y239 Y235:Y236">
    <cfRule type="cellIs" dxfId="407" priority="306" operator="equal">
      <formula>"OPORTUNIDADE"</formula>
    </cfRule>
  </conditionalFormatting>
  <conditionalFormatting sqref="Y238:Y239 Y235:Y236">
    <cfRule type="cellIs" dxfId="406" priority="304" operator="equal">
      <formula>"NÃO"</formula>
    </cfRule>
    <cfRule type="cellIs" dxfId="405" priority="305" operator="equal">
      <formula>"SIM"</formula>
    </cfRule>
  </conditionalFormatting>
  <conditionalFormatting sqref="Y238:Y239 Y235:Y236">
    <cfRule type="cellIs" dxfId="404" priority="303" operator="equal">
      <formula>"OPORTUNIDADE"</formula>
    </cfRule>
  </conditionalFormatting>
  <conditionalFormatting sqref="Y238:Y239 Y235:Y236">
    <cfRule type="cellIs" dxfId="403" priority="301" operator="equal">
      <formula>"NÃO"</formula>
    </cfRule>
    <cfRule type="cellIs" dxfId="402" priority="302" operator="equal">
      <formula>"SIM"</formula>
    </cfRule>
  </conditionalFormatting>
  <conditionalFormatting sqref="Y238:Y239 Y235:Y236">
    <cfRule type="cellIs" dxfId="401" priority="300" operator="equal">
      <formula>"OPORTUNIDADE"</formula>
    </cfRule>
  </conditionalFormatting>
  <conditionalFormatting sqref="Y238:Y239 Y235:Y236">
    <cfRule type="cellIs" dxfId="400" priority="298" operator="equal">
      <formula>"NÃO"</formula>
    </cfRule>
    <cfRule type="cellIs" dxfId="399" priority="299" operator="equal">
      <formula>"SIM"</formula>
    </cfRule>
  </conditionalFormatting>
  <conditionalFormatting sqref="Y238:Y239 Y235:Y236">
    <cfRule type="cellIs" dxfId="398" priority="297" operator="equal">
      <formula>"OPORTUNIDADE"</formula>
    </cfRule>
  </conditionalFormatting>
  <conditionalFormatting sqref="Y238:Y239 Y235:Y236">
    <cfRule type="cellIs" dxfId="397" priority="295" operator="equal">
      <formula>"NÃO"</formula>
    </cfRule>
    <cfRule type="cellIs" dxfId="396" priority="296" operator="equal">
      <formula>"SIM"</formula>
    </cfRule>
  </conditionalFormatting>
  <conditionalFormatting sqref="Y238:Y239 Y235:Y236">
    <cfRule type="cellIs" dxfId="395" priority="294" operator="equal">
      <formula>"OPORTUNIDADE"</formula>
    </cfRule>
  </conditionalFormatting>
  <conditionalFormatting sqref="Y238:Y239 Y235:Y236">
    <cfRule type="cellIs" dxfId="394" priority="292" operator="equal">
      <formula>"NÃO"</formula>
    </cfRule>
    <cfRule type="cellIs" dxfId="393" priority="293" operator="equal">
      <formula>"SIM"</formula>
    </cfRule>
  </conditionalFormatting>
  <conditionalFormatting sqref="Z238:Z239 Z235:Z236">
    <cfRule type="cellIs" dxfId="392" priority="291" operator="equal">
      <formula>"OPORTUNIDADE"</formula>
    </cfRule>
  </conditionalFormatting>
  <conditionalFormatting sqref="Z238:Z239 Z235:Z236">
    <cfRule type="cellIs" dxfId="391" priority="289" operator="equal">
      <formula>"NÃO"</formula>
    </cfRule>
    <cfRule type="cellIs" dxfId="390" priority="290" operator="equal">
      <formula>"SIM"</formula>
    </cfRule>
  </conditionalFormatting>
  <conditionalFormatting sqref="Y238:Y239 Y235:Y236">
    <cfRule type="cellIs" dxfId="389" priority="288" operator="equal">
      <formula>"OPORTUNIDADE"</formula>
    </cfRule>
  </conditionalFormatting>
  <conditionalFormatting sqref="Y238:Y239 Y235:Y236">
    <cfRule type="cellIs" dxfId="388" priority="286" operator="equal">
      <formula>"NÃO"</formula>
    </cfRule>
    <cfRule type="cellIs" dxfId="387" priority="287" operator="equal">
      <formula>"SIM"</formula>
    </cfRule>
  </conditionalFormatting>
  <conditionalFormatting sqref="Y238:Y239 Y235:Y236">
    <cfRule type="cellIs" dxfId="386" priority="285" operator="equal">
      <formula>"OPORTUNIDADE"</formula>
    </cfRule>
  </conditionalFormatting>
  <conditionalFormatting sqref="Y238:Y239 Y235:Y236">
    <cfRule type="cellIs" dxfId="385" priority="283" operator="equal">
      <formula>"NÃO"</formula>
    </cfRule>
    <cfRule type="cellIs" dxfId="384" priority="284" operator="equal">
      <formula>"SIM"</formula>
    </cfRule>
  </conditionalFormatting>
  <conditionalFormatting sqref="Y238:Y239 Y235:Y236">
    <cfRule type="cellIs" dxfId="383" priority="282" operator="equal">
      <formula>"OPORTUNIDADE"</formula>
    </cfRule>
  </conditionalFormatting>
  <conditionalFormatting sqref="Y238:Y239 Y235:Y236">
    <cfRule type="cellIs" dxfId="382" priority="280" operator="equal">
      <formula>"NÃO"</formula>
    </cfRule>
    <cfRule type="cellIs" dxfId="381" priority="281" operator="equal">
      <formula>"SIM"</formula>
    </cfRule>
  </conditionalFormatting>
  <conditionalFormatting sqref="Y238:Y239 Y235:Y236">
    <cfRule type="cellIs" dxfId="380" priority="279" operator="equal">
      <formula>"OPORTUNIDADE"</formula>
    </cfRule>
  </conditionalFormatting>
  <conditionalFormatting sqref="Y238:Y239 Y235:Y236">
    <cfRule type="cellIs" dxfId="379" priority="277" operator="equal">
      <formula>"NÃO"</formula>
    </cfRule>
    <cfRule type="cellIs" dxfId="378" priority="278" operator="equal">
      <formula>"SIM"</formula>
    </cfRule>
  </conditionalFormatting>
  <conditionalFormatting sqref="Y238:Y239 Y235:Y236">
    <cfRule type="cellIs" dxfId="377" priority="276" operator="equal">
      <formula>"OPORTUNIDADE"</formula>
    </cfRule>
  </conditionalFormatting>
  <conditionalFormatting sqref="Y238:Y239 Y235:Y236">
    <cfRule type="cellIs" dxfId="376" priority="274" operator="equal">
      <formula>"NÃO"</formula>
    </cfRule>
    <cfRule type="cellIs" dxfId="375" priority="275" operator="equal">
      <formula>"SIM"</formula>
    </cfRule>
  </conditionalFormatting>
  <conditionalFormatting sqref="Y238:Y239 Y235:Y236">
    <cfRule type="cellIs" dxfId="374" priority="273" operator="equal">
      <formula>"OPORTUNIDADE"</formula>
    </cfRule>
  </conditionalFormatting>
  <conditionalFormatting sqref="Y238:Y239 Y235:Y236">
    <cfRule type="cellIs" dxfId="373" priority="271" operator="equal">
      <formula>"NÃO"</formula>
    </cfRule>
    <cfRule type="cellIs" dxfId="372" priority="272" operator="equal">
      <formula>"SIM"</formula>
    </cfRule>
  </conditionalFormatting>
  <conditionalFormatting sqref="Y238:Y239 Y235:Y236">
    <cfRule type="cellIs" dxfId="371" priority="270" operator="equal">
      <formula>"OPORTUNIDADE"</formula>
    </cfRule>
  </conditionalFormatting>
  <conditionalFormatting sqref="Y238:Y239 Y235:Y236">
    <cfRule type="cellIs" dxfId="370" priority="268" operator="equal">
      <formula>"NÃO"</formula>
    </cfRule>
    <cfRule type="cellIs" dxfId="369" priority="269" operator="equal">
      <formula>"SIM"</formula>
    </cfRule>
  </conditionalFormatting>
  <conditionalFormatting sqref="Y238:Y239 Y235:Y236">
    <cfRule type="cellIs" dxfId="368" priority="267" operator="equal">
      <formula>"OPORTUNIDADE"</formula>
    </cfRule>
  </conditionalFormatting>
  <conditionalFormatting sqref="Y238:Y239 Y235:Y236">
    <cfRule type="cellIs" dxfId="367" priority="265" operator="equal">
      <formula>"NÃO"</formula>
    </cfRule>
    <cfRule type="cellIs" dxfId="366" priority="266" operator="equal">
      <formula>"SIM"</formula>
    </cfRule>
  </conditionalFormatting>
  <conditionalFormatting sqref="Y238:Y239 Y235:Y236">
    <cfRule type="cellIs" dxfId="365" priority="264" operator="equal">
      <formula>"OPORTUNIDADE"</formula>
    </cfRule>
  </conditionalFormatting>
  <conditionalFormatting sqref="Y238:Y239 Y235:Y236">
    <cfRule type="cellIs" dxfId="364" priority="262" operator="equal">
      <formula>"NÃO"</formula>
    </cfRule>
    <cfRule type="cellIs" dxfId="363" priority="263" operator="equal">
      <formula>"SIM"</formula>
    </cfRule>
  </conditionalFormatting>
  <conditionalFormatting sqref="Y238:Y239 Y235:Y236">
    <cfRule type="cellIs" dxfId="362" priority="261" operator="equal">
      <formula>"OPORTUNIDADE"</formula>
    </cfRule>
  </conditionalFormatting>
  <conditionalFormatting sqref="Y238:Y239 Y235:Y236">
    <cfRule type="cellIs" dxfId="361" priority="259" operator="equal">
      <formula>"NÃO"</formula>
    </cfRule>
    <cfRule type="cellIs" dxfId="360" priority="260" operator="equal">
      <formula>"SIM"</formula>
    </cfRule>
  </conditionalFormatting>
  <conditionalFormatting sqref="Y238:Y239 Y235:Y236">
    <cfRule type="cellIs" dxfId="359" priority="258" operator="equal">
      <formula>"OPORTUNIDADE"</formula>
    </cfRule>
  </conditionalFormatting>
  <conditionalFormatting sqref="Y238:Y239 Y235:Y236">
    <cfRule type="cellIs" dxfId="358" priority="256" operator="equal">
      <formula>"NÃO"</formula>
    </cfRule>
    <cfRule type="cellIs" dxfId="357" priority="257" operator="equal">
      <formula>"SIM"</formula>
    </cfRule>
  </conditionalFormatting>
  <conditionalFormatting sqref="Y238:Y239 Y235:Y236">
    <cfRule type="cellIs" dxfId="356" priority="255" operator="equal">
      <formula>"OPORTUNIDADE"</formula>
    </cfRule>
  </conditionalFormatting>
  <conditionalFormatting sqref="Y238:Y239 Y235:Y236">
    <cfRule type="cellIs" dxfId="355" priority="253" operator="equal">
      <formula>"NÃO"</formula>
    </cfRule>
    <cfRule type="cellIs" dxfId="354" priority="254" operator="equal">
      <formula>"SIM"</formula>
    </cfRule>
  </conditionalFormatting>
  <conditionalFormatting sqref="Y238:Y239 Y235:Y236">
    <cfRule type="cellIs" dxfId="353" priority="252" operator="equal">
      <formula>"OPORTUNIDADE"</formula>
    </cfRule>
  </conditionalFormatting>
  <conditionalFormatting sqref="Y238:Y239 Y235:Y236">
    <cfRule type="cellIs" dxfId="352" priority="250" operator="equal">
      <formula>"NÃO"</formula>
    </cfRule>
    <cfRule type="cellIs" dxfId="351" priority="251" operator="equal">
      <formula>"SIM"</formula>
    </cfRule>
  </conditionalFormatting>
  <conditionalFormatting sqref="Y238:Y239 Y235:Y236">
    <cfRule type="cellIs" dxfId="350" priority="249" operator="equal">
      <formula>"OPORTUNIDADE"</formula>
    </cfRule>
  </conditionalFormatting>
  <conditionalFormatting sqref="Y238:Y239 Y235:Y236">
    <cfRule type="cellIs" dxfId="349" priority="247" operator="equal">
      <formula>"NÃO"</formula>
    </cfRule>
    <cfRule type="cellIs" dxfId="348" priority="248" operator="equal">
      <formula>"SIM"</formula>
    </cfRule>
  </conditionalFormatting>
  <conditionalFormatting sqref="Y238:Y239 Y235:Y236">
    <cfRule type="cellIs" dxfId="347" priority="246" operator="equal">
      <formula>"OPORTUNIDADE"</formula>
    </cfRule>
  </conditionalFormatting>
  <conditionalFormatting sqref="Y238:Y239 Y235:Y236">
    <cfRule type="cellIs" dxfId="346" priority="244" operator="equal">
      <formula>"NÃO"</formula>
    </cfRule>
    <cfRule type="cellIs" dxfId="345" priority="245" operator="equal">
      <formula>"SIM"</formula>
    </cfRule>
  </conditionalFormatting>
  <conditionalFormatting sqref="Y238:Y239 Y235:Y236">
    <cfRule type="cellIs" dxfId="344" priority="243" operator="equal">
      <formula>"OPORTUNIDADE"</formula>
    </cfRule>
  </conditionalFormatting>
  <conditionalFormatting sqref="Y238:Y239 Y235:Y236">
    <cfRule type="cellIs" dxfId="343" priority="241" operator="equal">
      <formula>"NÃO"</formula>
    </cfRule>
    <cfRule type="cellIs" dxfId="342" priority="242" operator="equal">
      <formula>"SIM"</formula>
    </cfRule>
  </conditionalFormatting>
  <conditionalFormatting sqref="Y238:Y239 Y235:Y236">
    <cfRule type="cellIs" dxfId="341" priority="240" operator="equal">
      <formula>"OPORTUNIDADE"</formula>
    </cfRule>
  </conditionalFormatting>
  <conditionalFormatting sqref="Y238:Y239 Y235:Y236">
    <cfRule type="cellIs" dxfId="340" priority="238" operator="equal">
      <formula>"NÃO"</formula>
    </cfRule>
    <cfRule type="cellIs" dxfId="339" priority="239" operator="equal">
      <formula>"SIM"</formula>
    </cfRule>
  </conditionalFormatting>
  <conditionalFormatting sqref="Y238:Y239 Y235:Y236">
    <cfRule type="cellIs" dxfId="338" priority="237" operator="equal">
      <formula>"OPORTUNIDADE"</formula>
    </cfRule>
  </conditionalFormatting>
  <conditionalFormatting sqref="Y238:Y239 Y235:Y236">
    <cfRule type="cellIs" dxfId="337" priority="235" operator="equal">
      <formula>"NÃO"</formula>
    </cfRule>
    <cfRule type="cellIs" dxfId="336" priority="236" operator="equal">
      <formula>"SIM"</formula>
    </cfRule>
  </conditionalFormatting>
  <conditionalFormatting sqref="Y238:Y239 Y235:Y236">
    <cfRule type="cellIs" dxfId="335" priority="234" operator="equal">
      <formula>"OPORTUNIDADE"</formula>
    </cfRule>
  </conditionalFormatting>
  <conditionalFormatting sqref="Y238:Y239 Y235:Y236">
    <cfRule type="cellIs" dxfId="334" priority="232" operator="equal">
      <formula>"NÃO"</formula>
    </cfRule>
    <cfRule type="cellIs" dxfId="333" priority="233" operator="equal">
      <formula>"SIM"</formula>
    </cfRule>
  </conditionalFormatting>
  <conditionalFormatting sqref="Y238:Y239 Y235:Y236">
    <cfRule type="cellIs" dxfId="332" priority="231" operator="equal">
      <formula>"OPORTUNIDADE"</formula>
    </cfRule>
  </conditionalFormatting>
  <conditionalFormatting sqref="Y238:Y239 Y235:Y236">
    <cfRule type="cellIs" dxfId="331" priority="229" operator="equal">
      <formula>"NÃO"</formula>
    </cfRule>
    <cfRule type="cellIs" dxfId="330" priority="230" operator="equal">
      <formula>"SIM"</formula>
    </cfRule>
  </conditionalFormatting>
  <conditionalFormatting sqref="Y238:Y239 Y235:Y236">
    <cfRule type="cellIs" dxfId="329" priority="228" operator="equal">
      <formula>"OPORTUNIDADE"</formula>
    </cfRule>
  </conditionalFormatting>
  <conditionalFormatting sqref="Y238:Y239 Y235:Y236">
    <cfRule type="cellIs" dxfId="328" priority="226" operator="equal">
      <formula>"NÃO"</formula>
    </cfRule>
    <cfRule type="cellIs" dxfId="327" priority="227" operator="equal">
      <formula>"SIM"</formula>
    </cfRule>
  </conditionalFormatting>
  <conditionalFormatting sqref="Y238:Y239 Y235:Y236">
    <cfRule type="cellIs" dxfId="326" priority="225" operator="equal">
      <formula>"OPORTUNIDADE"</formula>
    </cfRule>
  </conditionalFormatting>
  <conditionalFormatting sqref="Y238:Y239 Y235:Y236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Y238:Y239 Y235:Y236">
    <cfRule type="cellIs" dxfId="323" priority="222" operator="equal">
      <formula>"OPORTUNIDADE"</formula>
    </cfRule>
  </conditionalFormatting>
  <conditionalFormatting sqref="Y238:Y239 Y235:Y236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Y238:Y239 Y235:Y236">
    <cfRule type="cellIs" dxfId="320" priority="219" operator="equal">
      <formula>"OPORTUNIDADE"</formula>
    </cfRule>
  </conditionalFormatting>
  <conditionalFormatting sqref="Y238:Y239 Y235:Y236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Y238:Y239 Y235:Y236">
    <cfRule type="cellIs" dxfId="317" priority="216" operator="equal">
      <formula>"OPORTUNIDADE"</formula>
    </cfRule>
  </conditionalFormatting>
  <conditionalFormatting sqref="Y238:Y239 Y235:Y236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Y238:Y239 Y235:Y236">
    <cfRule type="cellIs" dxfId="314" priority="213" operator="equal">
      <formula>"OPORTUNIDADE"</formula>
    </cfRule>
  </conditionalFormatting>
  <conditionalFormatting sqref="Y238:Y239 Y235:Y236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Y238:Y239 Y235:Y236">
    <cfRule type="cellIs" dxfId="311" priority="210" operator="equal">
      <formula>"OPORTUNIDADE"</formula>
    </cfRule>
  </conditionalFormatting>
  <conditionalFormatting sqref="Y238:Y239 Y235:Y236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Y238:Y239 Y235:Y236">
    <cfRule type="cellIs" dxfId="308" priority="207" operator="equal">
      <formula>"OPORTUNIDADE"</formula>
    </cfRule>
  </conditionalFormatting>
  <conditionalFormatting sqref="Y238:Y239 Y235:Y236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Y238:Y239 Y235:Y236">
    <cfRule type="cellIs" dxfId="305" priority="204" operator="equal">
      <formula>"OPORTUNIDADE"</formula>
    </cfRule>
  </conditionalFormatting>
  <conditionalFormatting sqref="Y238:Y239 Y235:Y236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Y238:Y239 Y235:Y236">
    <cfRule type="cellIs" dxfId="302" priority="201" operator="equal">
      <formula>"OPORTUNIDADE"</formula>
    </cfRule>
  </conditionalFormatting>
  <conditionalFormatting sqref="Y238:Y239 Y235:Y236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Y238:Y239 Y235:Y236">
    <cfRule type="cellIs" dxfId="299" priority="198" operator="equal">
      <formula>"OPORTUNIDADE"</formula>
    </cfRule>
  </conditionalFormatting>
  <conditionalFormatting sqref="Y238:Y239 Y235:Y236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Y238:Y239 Y235:Y236">
    <cfRule type="cellIs" dxfId="296" priority="195" operator="equal">
      <formula>"OPORTUNIDADE"</formula>
    </cfRule>
  </conditionalFormatting>
  <conditionalFormatting sqref="Y238:Y239 Y235:Y236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Y238:Y239 Y235:Y236">
    <cfRule type="cellIs" dxfId="293" priority="192" operator="equal">
      <formula>"OPORTUNIDADE"</formula>
    </cfRule>
  </conditionalFormatting>
  <conditionalFormatting sqref="Y238:Y239 Y235:Y236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Y238:Y239 Y235:Y236">
    <cfRule type="cellIs" dxfId="290" priority="189" operator="equal">
      <formula>"OPORTUNIDADE"</formula>
    </cfRule>
  </conditionalFormatting>
  <conditionalFormatting sqref="Y238:Y239 Y235:Y236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Y238:Y239 Y235:Y236">
    <cfRule type="cellIs" dxfId="287" priority="186" operator="equal">
      <formula>"OPORTUNIDADE"</formula>
    </cfRule>
  </conditionalFormatting>
  <conditionalFormatting sqref="Y238:Y239 Y235:Y236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Y238:Y239 Y235:Y236">
    <cfRule type="cellIs" dxfId="284" priority="183" operator="equal">
      <formula>"OPORTUNIDADE"</formula>
    </cfRule>
  </conditionalFormatting>
  <conditionalFormatting sqref="Y238:Y239 Y235:Y236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Y238:Y239 Y235:Y236">
    <cfRule type="cellIs" dxfId="281" priority="180" operator="equal">
      <formula>"OPORTUNIDADE"</formula>
    </cfRule>
  </conditionalFormatting>
  <conditionalFormatting sqref="Y238:Y239 Y235:Y236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Y238:Y239 Y235:Y236">
    <cfRule type="cellIs" dxfId="278" priority="177" operator="equal">
      <formula>"OPORTUNIDADE"</formula>
    </cfRule>
  </conditionalFormatting>
  <conditionalFormatting sqref="Y238:Y239 Y235:Y236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Y238:Y239 Y235:Y236">
    <cfRule type="cellIs" dxfId="275" priority="174" operator="equal">
      <formula>"OPORTUNIDADE"</formula>
    </cfRule>
  </conditionalFormatting>
  <conditionalFormatting sqref="Y238:Y239 Y235:Y236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238:Y239 Y235:Y236">
    <cfRule type="cellIs" dxfId="272" priority="171" operator="equal">
      <formula>"OPORTUNIDADE"</formula>
    </cfRule>
  </conditionalFormatting>
  <conditionalFormatting sqref="Y238:Y239 Y235:Y236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Y238:Y239 Y235:Y236">
    <cfRule type="cellIs" dxfId="269" priority="168" operator="equal">
      <formula>"OPORTUNIDADE"</formula>
    </cfRule>
  </conditionalFormatting>
  <conditionalFormatting sqref="Y238:Y239 Y235:Y236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Y238:Y239 Y235:Y236">
    <cfRule type="cellIs" dxfId="266" priority="165" operator="equal">
      <formula>"OPORTUNIDADE"</formula>
    </cfRule>
  </conditionalFormatting>
  <conditionalFormatting sqref="Y238:Y239 Y235:Y236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Y238:Y239 Y235:Y236">
    <cfRule type="cellIs" dxfId="263" priority="162" operator="equal">
      <formula>"OPORTUNIDADE"</formula>
    </cfRule>
  </conditionalFormatting>
  <conditionalFormatting sqref="Y238:Y239 Y235:Y236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Y238:Y239 Y235:Y236">
    <cfRule type="cellIs" dxfId="260" priority="159" operator="equal">
      <formula>"OPORTUNIDADE"</formula>
    </cfRule>
  </conditionalFormatting>
  <conditionalFormatting sqref="Y238:Y239 Y235:Y236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Y238:Y239 Y235:Y236">
    <cfRule type="cellIs" dxfId="257" priority="156" operator="equal">
      <formula>"OPORTUNIDADE"</formula>
    </cfRule>
  </conditionalFormatting>
  <conditionalFormatting sqref="Y238:Y239 Y235:Y236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Y238:Y239 Y235:Y236">
    <cfRule type="cellIs" dxfId="254" priority="153" operator="equal">
      <formula>"OPORTUNIDADE"</formula>
    </cfRule>
  </conditionalFormatting>
  <conditionalFormatting sqref="Y238:Y239 Y235:Y236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238:Y239 Y235:Y236">
    <cfRule type="cellIs" dxfId="251" priority="150" operator="equal">
      <formula>"OPORTUNIDADE"</formula>
    </cfRule>
  </conditionalFormatting>
  <conditionalFormatting sqref="Y238:Y239 Y235:Y236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Y238:Y239 Y235:Y236">
    <cfRule type="cellIs" dxfId="248" priority="147" operator="equal">
      <formula>"OPORTUNIDADE"</formula>
    </cfRule>
  </conditionalFormatting>
  <conditionalFormatting sqref="Y238:Y239 Y235:Y236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Y238:Y239 Y235:Y236">
    <cfRule type="cellIs" dxfId="245" priority="144" operator="equal">
      <formula>"OPORTUNIDADE"</formula>
    </cfRule>
  </conditionalFormatting>
  <conditionalFormatting sqref="Y238:Y239 Y235:Y236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Y238:Y239 Y235:Y236">
    <cfRule type="cellIs" dxfId="242" priority="141" operator="equal">
      <formula>"OPORTUNIDADE"</formula>
    </cfRule>
  </conditionalFormatting>
  <conditionalFormatting sqref="Y238:Y239 Y235:Y236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238:Z239 Z235:Z236">
    <cfRule type="cellIs" dxfId="239" priority="138" operator="equal">
      <formula>"OPORTUNIDADE"</formula>
    </cfRule>
  </conditionalFormatting>
  <conditionalFormatting sqref="Z238:Z239 Z235:Z236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Y238:Y239 Y235:Y236">
    <cfRule type="cellIs" dxfId="236" priority="135" operator="equal">
      <formula>"OPORTUNIDADE"</formula>
    </cfRule>
  </conditionalFormatting>
  <conditionalFormatting sqref="Y238:Y239 Y235:Y236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Y238:Y239 Y235:Y236">
    <cfRule type="cellIs" dxfId="233" priority="132" operator="equal">
      <formula>"OPORTUNIDADE"</formula>
    </cfRule>
  </conditionalFormatting>
  <conditionalFormatting sqref="Y238:Y239 Y235:Y236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Y238:Y239 Y235:Y236">
    <cfRule type="cellIs" dxfId="230" priority="129" operator="equal">
      <formula>"OPORTUNIDADE"</formula>
    </cfRule>
  </conditionalFormatting>
  <conditionalFormatting sqref="Y238:Y239 Y235:Y236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Y238:Y239 Y235:Y236">
    <cfRule type="cellIs" dxfId="227" priority="126" operator="equal">
      <formula>"OPORTUNIDADE"</formula>
    </cfRule>
  </conditionalFormatting>
  <conditionalFormatting sqref="Y238:Y239 Y235:Y236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238:Y239 Y235:Y236">
    <cfRule type="cellIs" dxfId="224" priority="123" operator="equal">
      <formula>"OPORTUNIDADE"</formula>
    </cfRule>
  </conditionalFormatting>
  <conditionalFormatting sqref="Y238:Y239 Y235:Y236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Y238:Y239 Y235:Y236">
    <cfRule type="cellIs" dxfId="221" priority="120" operator="equal">
      <formula>"OPORTUNIDADE"</formula>
    </cfRule>
  </conditionalFormatting>
  <conditionalFormatting sqref="Y238:Y239 Y235:Y23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Y238:Y239 Y235:Y236">
    <cfRule type="cellIs" dxfId="218" priority="117" operator="equal">
      <formula>"OPORTUNIDADE"</formula>
    </cfRule>
  </conditionalFormatting>
  <conditionalFormatting sqref="Y238:Y239 Y235:Y236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238:Y239 Y235:Y236">
    <cfRule type="cellIs" dxfId="215" priority="114" operator="equal">
      <formula>"OPORTUNIDADE"</formula>
    </cfRule>
  </conditionalFormatting>
  <conditionalFormatting sqref="Y238:Y239 Y235:Y236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238:Y239 Y235:Y236">
    <cfRule type="cellIs" dxfId="212" priority="111" operator="equal">
      <formula>"OPORTUNIDADE"</formula>
    </cfRule>
  </conditionalFormatting>
  <conditionalFormatting sqref="Y238:Y239 Y235:Y236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238:Y239 Y235:Y236">
    <cfRule type="cellIs" dxfId="209" priority="108" operator="equal">
      <formula>"OPORTUNIDADE"</formula>
    </cfRule>
  </conditionalFormatting>
  <conditionalFormatting sqref="Y238:Y239 Y235:Y236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238:Y239 Y235:Y236">
    <cfRule type="cellIs" dxfId="206" priority="105" operator="equal">
      <formula>"OPORTUNIDADE"</formula>
    </cfRule>
  </conditionalFormatting>
  <conditionalFormatting sqref="Y238:Y239 Y235:Y236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238:Y239 Y235:Y236">
    <cfRule type="cellIs" dxfId="203" priority="102" operator="equal">
      <formula>"OPORTUNIDADE"</formula>
    </cfRule>
  </conditionalFormatting>
  <conditionalFormatting sqref="Y238:Y239 Y235:Y236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238:Y239 Y235:Y236">
    <cfRule type="cellIs" dxfId="200" priority="99" operator="equal">
      <formula>"OPORTUNIDADE"</formula>
    </cfRule>
  </conditionalFormatting>
  <conditionalFormatting sqref="Y238:Y239 Y235:Y236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238:Y239 Y235:Y236">
    <cfRule type="cellIs" dxfId="197" priority="96" operator="equal">
      <formula>"OPORTUNIDADE"</formula>
    </cfRule>
  </conditionalFormatting>
  <conditionalFormatting sqref="Y238:Y239 Y235:Y236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238:Y239 Y235:Y236">
    <cfRule type="cellIs" dxfId="194" priority="93" operator="equal">
      <formula>"OPORTUNIDADE"</formula>
    </cfRule>
  </conditionalFormatting>
  <conditionalFormatting sqref="Y238:Y239 Y235:Y236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238:Y239 Y235:Y236">
    <cfRule type="cellIs" dxfId="191" priority="90" operator="equal">
      <formula>"OPORTUNIDADE"</formula>
    </cfRule>
  </conditionalFormatting>
  <conditionalFormatting sqref="Y238:Y239 Y235:Y236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238:Y239 Y235:Y236">
    <cfRule type="cellIs" dxfId="188" priority="87" operator="equal">
      <formula>"OPORTUNIDADE"</formula>
    </cfRule>
  </conditionalFormatting>
  <conditionalFormatting sqref="Y238:Y239 Y235:Y236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Y238:Y239 Y235:Y236">
    <cfRule type="cellIs" dxfId="185" priority="84" operator="equal">
      <formula>"OPORTUNIDADE"</formula>
    </cfRule>
  </conditionalFormatting>
  <conditionalFormatting sqref="Y238:Y239 Y235:Y236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Y238:Y239 Y235:Y236">
    <cfRule type="cellIs" dxfId="182" priority="81" operator="equal">
      <formula>"OPORTUNIDADE"</formula>
    </cfRule>
  </conditionalFormatting>
  <conditionalFormatting sqref="Y238:Y239 Y235:Y236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Y238:Y239 Y235:Y236">
    <cfRule type="cellIs" dxfId="179" priority="78" operator="equal">
      <formula>"OPORTUNIDADE"</formula>
    </cfRule>
  </conditionalFormatting>
  <conditionalFormatting sqref="Y238:Y239 Y235:Y236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238:Z239 Z235:Z236">
    <cfRule type="cellIs" dxfId="176" priority="75" operator="equal">
      <formula>"OPORTUNIDADE"</formula>
    </cfRule>
  </conditionalFormatting>
  <conditionalFormatting sqref="Z238:Z239 Z235:Z236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Z238:Z239 Z235:Z236">
    <cfRule type="cellIs" dxfId="173" priority="72" operator="equal">
      <formula>"OPORTUNIDADE"</formula>
    </cfRule>
  </conditionalFormatting>
  <conditionalFormatting sqref="Z238:Z239 Z235:Z236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Y238:Y239 Y235:Y236">
    <cfRule type="cellIs" dxfId="170" priority="69" operator="equal">
      <formula>"OPORTUNIDADE"</formula>
    </cfRule>
  </conditionalFormatting>
  <conditionalFormatting sqref="Y238:Y239 Y235:Y236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Y238:Y239 Y235:Y236">
    <cfRule type="cellIs" dxfId="167" priority="66" operator="equal">
      <formula>"OPORTUNIDADE"</formula>
    </cfRule>
  </conditionalFormatting>
  <conditionalFormatting sqref="Y238:Y239 Y235:Y236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238:Z239 Z235:Z236">
    <cfRule type="cellIs" dxfId="164" priority="63" operator="equal">
      <formula>"OPORTUNIDADE"</formula>
    </cfRule>
  </conditionalFormatting>
  <conditionalFormatting sqref="Z238:Z239 Z235:Z236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238:Z239 Z235:Z236">
    <cfRule type="cellIs" dxfId="161" priority="60" operator="equal">
      <formula>"OPORTUNIDADE"</formula>
    </cfRule>
  </conditionalFormatting>
  <conditionalFormatting sqref="Z238:Z239 Z235:Z236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238:Z239 Z235:Z236">
    <cfRule type="cellIs" dxfId="158" priority="57" operator="equal">
      <formula>"OPORTUNIDADE"</formula>
    </cfRule>
  </conditionalFormatting>
  <conditionalFormatting sqref="Z238:Z239 Z235:Z236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238:Z239 Z235:Z236">
    <cfRule type="cellIs" dxfId="155" priority="54" operator="equal">
      <formula>"OPORTUNIDADE"</formula>
    </cfRule>
  </conditionalFormatting>
  <conditionalFormatting sqref="Z238:Z239 Z235:Z236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Y238:Y239 Y235:Y236">
    <cfRule type="cellIs" dxfId="152" priority="51" operator="equal">
      <formula>"OPORTUNIDADE"</formula>
    </cfRule>
  </conditionalFormatting>
  <conditionalFormatting sqref="Y238:Y239 Y235:Y236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Y238:Y239 Y235:Y236">
    <cfRule type="cellIs" dxfId="149" priority="48" operator="equal">
      <formula>"OPORTUNIDADE"</formula>
    </cfRule>
  </conditionalFormatting>
  <conditionalFormatting sqref="Y238:Y239 Y235:Y236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Y238:Y239 Y235:Y236">
    <cfRule type="cellIs" dxfId="146" priority="45" operator="equal">
      <formula>"OPORTUNIDADE"</formula>
    </cfRule>
  </conditionalFormatting>
  <conditionalFormatting sqref="Y238:Y239 Y235:Y236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Y238:Y239 Y235:Y236">
    <cfRule type="cellIs" dxfId="143" priority="42" operator="equal">
      <formula>"OPORTUNIDADE"</formula>
    </cfRule>
  </conditionalFormatting>
  <conditionalFormatting sqref="Y238:Y239 Y235:Y236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Y238:Y239 Y235:Y236">
    <cfRule type="cellIs" dxfId="140" priority="39" operator="equal">
      <formula>"OPORTUNIDADE"</formula>
    </cfRule>
  </conditionalFormatting>
  <conditionalFormatting sqref="Y238:Y239 Y235:Y236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Y238:Y239 Y235:Y236">
    <cfRule type="cellIs" dxfId="137" priority="36" operator="equal">
      <formula>"OPORTUNIDADE"</formula>
    </cfRule>
  </conditionalFormatting>
  <conditionalFormatting sqref="Y238:Y239 Y235:Y236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Y238:Y239 Y235:Y236">
    <cfRule type="cellIs" dxfId="134" priority="33" operator="equal">
      <formula>"OPORTUNIDADE"</formula>
    </cfRule>
  </conditionalFormatting>
  <conditionalFormatting sqref="Y238:Y239 Y235:Y236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238:Y239 Y235:Y236">
    <cfRule type="cellIs" dxfId="131" priority="30" operator="equal">
      <formula>"OPORTUNIDADE"</formula>
    </cfRule>
  </conditionalFormatting>
  <conditionalFormatting sqref="Y238:Y239 Y235:Y236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238:Y239 Y235:Y236">
    <cfRule type="cellIs" dxfId="128" priority="27" operator="equal">
      <formula>"OPORTUNIDADE"</formula>
    </cfRule>
  </conditionalFormatting>
  <conditionalFormatting sqref="Y238:Y239 Y235:Y236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238:Y239 Y235:Y236">
    <cfRule type="cellIs" dxfId="125" priority="24" operator="equal">
      <formula>"OPORTUNIDADE"</formula>
    </cfRule>
  </conditionalFormatting>
  <conditionalFormatting sqref="Y238:Y239 Y235:Y236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238:Y239 Y235:Y236">
    <cfRule type="cellIs" dxfId="122" priority="21" operator="equal">
      <formula>"OPORTUNIDADE"</formula>
    </cfRule>
  </conditionalFormatting>
  <conditionalFormatting sqref="Y238:Y239 Y235:Y236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Z252">
    <cfRule type="cellIs" dxfId="119" priority="18" operator="equal">
      <formula>"OPORTUNIDADE"</formula>
    </cfRule>
  </conditionalFormatting>
  <conditionalFormatting sqref="Z252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252">
    <cfRule type="cellIs" dxfId="116" priority="15" operator="equal">
      <formula>"OPORTUNIDADE"</formula>
    </cfRule>
  </conditionalFormatting>
  <conditionalFormatting sqref="Y252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BP2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13" priority="10" operator="equal">
      <formula>"OPORTUNIDADE"</formula>
    </cfRule>
  </conditionalFormatting>
  <conditionalFormatting sqref="Z241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241">
    <cfRule type="cellIs" dxfId="110" priority="7" operator="equal">
      <formula>"OPORTUNIDADE"</formula>
    </cfRule>
  </conditionalFormatting>
  <conditionalFormatting sqref="Y241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BR554:BS600">
    <cfRule type="cellIs" dxfId="107" priority="2" operator="equal">
      <formula>"*"</formula>
    </cfRule>
    <cfRule type="cellIs" dxfId="106" priority="3" operator="greaterThanOrEqual">
      <formula>1</formula>
    </cfRule>
    <cfRule type="cellIs" dxfId="105" priority="4" operator="lessThan">
      <formula>1</formula>
    </cfRule>
  </conditionalFormatting>
  <conditionalFormatting sqref="BJ23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5" sqref="K100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1783</v>
      </c>
      <c r="D5" s="363"/>
      <c r="E5" s="363"/>
      <c r="F5" s="363"/>
      <c r="G5" s="363"/>
      <c r="H5" s="363"/>
      <c r="I5" s="363"/>
      <c r="J5" s="364"/>
      <c r="K5" s="365" t="s">
        <v>1784</v>
      </c>
      <c r="L5" s="366"/>
      <c r="M5" s="366"/>
      <c r="N5" s="366"/>
      <c r="O5" s="367" t="s">
        <v>1785</v>
      </c>
      <c r="P5" s="368"/>
      <c r="Q5" s="369"/>
    </row>
    <row r="6" spans="1:17" s="99" customFormat="1" ht="15.75" customHeight="1">
      <c r="A6" s="93" t="s">
        <v>1786</v>
      </c>
      <c r="B6" s="100" t="s">
        <v>1787</v>
      </c>
      <c r="C6" s="101" t="s">
        <v>1162</v>
      </c>
      <c r="D6" s="102" t="s">
        <v>1163</v>
      </c>
      <c r="E6" s="101" t="s">
        <v>1788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1789</v>
      </c>
      <c r="M6" s="145" t="s">
        <v>628</v>
      </c>
      <c r="N6" s="146" t="s">
        <v>1157</v>
      </c>
      <c r="O6" s="287" t="s">
        <v>1200</v>
      </c>
      <c r="P6" s="164"/>
      <c r="Q6" s="206" t="s">
        <v>1790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1</v>
      </c>
      <c r="P234" s="96"/>
      <c r="Q234" s="152" t="str">
        <f>IF($A$2=1,IF(FN_MC!BJ235="","*",FN_MC!BJ235),IF(FN_MC!BK235="","*",FN_MC!BK235))</f>
        <v>*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*</v>
      </c>
    </row>
    <row r="236" spans="1:17" ht="29.25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*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1</v>
      </c>
      <c r="P237" s="96"/>
      <c r="Q237" s="152" t="str">
        <f>IF($A$2=1,IF(FN_MC!BJ238="","*",FN_MC!BJ238),IF(FN_MC!BK238="","*",FN_MC!BK238))</f>
        <v>*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1</v>
      </c>
      <c r="P238" s="96"/>
      <c r="Q238" s="152" t="str">
        <f>IF($A$2=1,IF(FN_MC!BJ239="","*",FN_MC!BJ239),IF(FN_MC!BK239="","*",FN_MC!BK239))</f>
        <v>*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1</v>
      </c>
      <c r="P239" s="96"/>
      <c r="Q239" s="152" t="str">
        <f>IF($A$2=1,IF(FN_MC!BJ240="","*",FN_MC!BJ240),IF(FN_MC!BK240="","*",FN_MC!BK240))</f>
        <v>*</v>
      </c>
    </row>
    <row r="240" spans="1:17" ht="30.7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0</v>
      </c>
      <c r="P240" s="96"/>
      <c r="Q240" s="152" t="str">
        <f>IF($A$2=1,IF(FN_MC!BJ241="","*",FN_MC!BJ241),IF(FN_MC!BK241="","*",FN_MC!BK241))</f>
        <v>*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*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0</v>
      </c>
      <c r="P242" s="96"/>
      <c r="Q242" s="152" t="str">
        <f>IF($A$2=1,IF(FN_MC!BJ243="","*",FN_MC!BJ243),IF(FN_MC!BK243="","*",FN_MC!BK243))</f>
        <v>*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0</v>
      </c>
      <c r="P243" s="96"/>
      <c r="Q243" s="152" t="str">
        <f>IF($A$2=1,IF(FN_MC!BJ244="","*",FN_MC!BJ244),IF(FN_MC!BK244="","*",FN_MC!BK244))</f>
        <v>*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0</v>
      </c>
      <c r="P244" s="96"/>
      <c r="Q244" s="152" t="str">
        <f>IF($A$2=1,IF(FN_MC!BJ245="","*",FN_MC!BJ245),IF(FN_MC!BK245="","*",FN_MC!BK245))</f>
        <v>*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>*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0</v>
      </c>
      <c r="P246" s="96"/>
      <c r="Q246" s="152" t="str">
        <f>IF($A$2=1,IF(FN_MC!BJ252="","*",FN_MC!BJ252),IF(FN_MC!BK252="","*",FN_MC!BK252))</f>
        <v>*</v>
      </c>
    </row>
    <row r="247" spans="1:17" hidden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*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0</v>
      </c>
      <c r="P248" s="96"/>
      <c r="Q248" s="152" t="str">
        <f>IF($A$2=1,IF(FN_MC!BJ254="","*",FN_MC!BJ254),IF(FN_MC!BK254="","*",FN_MC!BK254))</f>
        <v>*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1</v>
      </c>
      <c r="P249" s="96"/>
      <c r="Q249" s="152" t="str">
        <f>IF($A$2=1,IF(FN_MC!BJ255="","*",FN_MC!BJ255),IF(FN_MC!BK255="","*",FN_MC!BK255))</f>
        <v>*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1</v>
      </c>
      <c r="P250" s="96"/>
      <c r="Q250" s="152" t="str">
        <f>IF($A$2=1,IF(FN_MC!BJ256="","*",FN_MC!BJ256),IF(FN_MC!BK256="","*",FN_MC!BK256))</f>
        <v>*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0</v>
      </c>
      <c r="P251" s="96"/>
      <c r="Q251" s="152" t="str">
        <f>IF($A$2=1,IF(FN_MC!BJ257="","*",FN_MC!BJ257),IF(FN_MC!BK257="","*",FN_MC!BK257))</f>
        <v>*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0</v>
      </c>
      <c r="P252" s="96"/>
      <c r="Q252" s="152" t="str">
        <f>IF($A$2=1,IF(FN_MC!BJ258="","*",FN_MC!BJ258),IF(FN_MC!BK258="","*",FN_MC!BK258))</f>
        <v>*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0</v>
      </c>
      <c r="P253" s="96"/>
      <c r="Q253" s="152" t="str">
        <f>IF($A$2=1,IF(FN_MC!BJ259="","*",FN_MC!BJ259),IF(FN_MC!BK259="","*",FN_MC!BK259))</f>
        <v>*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0</v>
      </c>
      <c r="P254" s="96"/>
      <c r="Q254" s="152" t="str">
        <f>IF($A$2=1,IF(FN_MC!BJ260="","*",FN_MC!BJ260),IF(FN_MC!BK260="","*",FN_MC!BK260))</f>
        <v>*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 t="str">
        <f>IF(FN_MC!B263="","*",FN_MC!B263)</f>
        <v>*</v>
      </c>
      <c r="B257" s="104" t="str">
        <f>IF(FN_MC!X263="","*",FN_MC!X263)</f>
        <v>*</v>
      </c>
      <c r="C257" s="105" t="str">
        <f>IF(FN_MC!S263="","*",FN_MC!S263)</f>
        <v>-</v>
      </c>
      <c r="D257" s="105" t="str">
        <f>IF(FN_MC!T263="","*",FN_MC!T263)</f>
        <v>-</v>
      </c>
      <c r="E257" s="105" t="str">
        <f>IF(FN_MC!D263="","*",FN_MC!D263)</f>
        <v>*</v>
      </c>
      <c r="F257" s="105" t="str">
        <f>IF(FN_MC!H263="","*",FN_MC!H263)</f>
        <v>*</v>
      </c>
      <c r="G257" s="105" t="str">
        <f>IF(FN_MC!M263="","*",FN_MC!M263)</f>
        <v>-</v>
      </c>
      <c r="H257" s="161" t="str">
        <f>IF(FN_MC!K263="","*",FN_MC!K263)</f>
        <v>*</v>
      </c>
      <c r="I257" s="138" t="str">
        <f>IF(FN_MC!O263="","*",FN_MC!O263)</f>
        <v>*</v>
      </c>
      <c r="J257" s="138" t="str">
        <f>IF(FN_MC!P263="","*",FN_MC!P263)</f>
        <v>*</v>
      </c>
      <c r="K257" s="147" t="str">
        <f>IF(FN_MC!AK263="","*",FN_MC!AK263)</f>
        <v>-</v>
      </c>
      <c r="L257" s="147" t="str">
        <f>IF(FN_MC!AM263="","*",FN_MC!AM263)</f>
        <v>-</v>
      </c>
      <c r="M257" s="147" t="str">
        <f>IF(FN_MC!AP263="","*",FN_MC!AP263)</f>
        <v>-</v>
      </c>
      <c r="N257" s="147" t="str">
        <f>IF(FN_MC!AM263="","*",FN_MC!AM263)</f>
        <v>-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*</v>
      </c>
      <c r="C258" s="105" t="str">
        <f>IF(FN_MC!S264="","*",FN_MC!S264)</f>
        <v>-</v>
      </c>
      <c r="D258" s="105" t="str">
        <f>IF(FN_MC!T264="","*",FN_MC!T264)</f>
        <v>-</v>
      </c>
      <c r="E258" s="105" t="str">
        <f>IF(FN_MC!D264="","*",FN_MC!D264)</f>
        <v>*</v>
      </c>
      <c r="F258" s="105" t="str">
        <f>IF(FN_MC!H264="","*",FN_MC!H264)</f>
        <v>*</v>
      </c>
      <c r="G258" s="105" t="str">
        <f>IF(FN_MC!M264="","*",FN_MC!M264)</f>
        <v>-</v>
      </c>
      <c r="H258" s="161" t="str">
        <f>IF(FN_MC!K264="","*",FN_MC!K264)</f>
        <v>*</v>
      </c>
      <c r="I258" s="138" t="str">
        <f>IF(FN_MC!O264="","*",FN_MC!O264)</f>
        <v>*</v>
      </c>
      <c r="J258" s="138" t="str">
        <f>IF(FN_MC!P264="","*",FN_MC!P264)</f>
        <v>*</v>
      </c>
      <c r="K258" s="147" t="str">
        <f>IF(FN_MC!AK264="","*",FN_MC!AK264)</f>
        <v>-</v>
      </c>
      <c r="L258" s="147" t="str">
        <f>IF(FN_MC!AM264="","*",FN_MC!AM264)</f>
        <v>-</v>
      </c>
      <c r="M258" s="147" t="str">
        <f>IF(FN_MC!AP264="","*",FN_MC!AP264)</f>
        <v>-</v>
      </c>
      <c r="N258" s="147" t="str">
        <f>IF(FN_MC!AM264="","*",FN_MC!AM264)</f>
        <v>-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 t="str">
        <f>IF(FN_MC!B265="","*",FN_MC!B265)</f>
        <v>*</v>
      </c>
      <c r="B259" s="104" t="str">
        <f>IF(FN_MC!X265="","*",FN_MC!X265)</f>
        <v>*</v>
      </c>
      <c r="C259" s="105" t="str">
        <f>IF(FN_MC!S265="","*",FN_MC!S265)</f>
        <v>-</v>
      </c>
      <c r="D259" s="105" t="str">
        <f>IF(FN_MC!T265="","*",FN_MC!T265)</f>
        <v>-</v>
      </c>
      <c r="E259" s="105" t="str">
        <f>IF(FN_MC!D265="","*",FN_MC!D265)</f>
        <v>*</v>
      </c>
      <c r="F259" s="105" t="str">
        <f>IF(FN_MC!H265="","*",FN_MC!H265)</f>
        <v>*</v>
      </c>
      <c r="G259" s="105" t="str">
        <f>IF(FN_MC!M265="","*",FN_MC!M265)</f>
        <v>-</v>
      </c>
      <c r="H259" s="161" t="str">
        <f>IF(FN_MC!K265="","*",FN_MC!K265)</f>
        <v>*</v>
      </c>
      <c r="I259" s="138" t="str">
        <f>IF(FN_MC!O265="","*",FN_MC!O265)</f>
        <v>*</v>
      </c>
      <c r="J259" s="138" t="str">
        <f>IF(FN_MC!P265="","*",FN_MC!P265)</f>
        <v>*</v>
      </c>
      <c r="K259" s="147" t="str">
        <f>IF(FN_MC!AK265="","*",FN_MC!AK265)</f>
        <v>-</v>
      </c>
      <c r="L259" s="147" t="str">
        <f>IF(FN_MC!AM265="","*",FN_MC!AM265)</f>
        <v>-</v>
      </c>
      <c r="M259" s="147" t="str">
        <f>IF(FN_MC!AP265="","*",FN_MC!AP265)</f>
        <v>-</v>
      </c>
      <c r="N259" s="147" t="str">
        <f>IF(FN_MC!AM265="","*",FN_MC!AM265)</f>
        <v>-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 t="str">
        <f>IF(FN_MC!B266="","*",FN_MC!B266)</f>
        <v>*</v>
      </c>
      <c r="B260" s="104" t="str">
        <f>IF(FN_MC!X266="","*",FN_MC!X266)</f>
        <v>*</v>
      </c>
      <c r="C260" s="105" t="str">
        <f>IF(FN_MC!S266="","*",FN_MC!S266)</f>
        <v>-</v>
      </c>
      <c r="D260" s="105" t="str">
        <f>IF(FN_MC!T266="","*",FN_MC!T266)</f>
        <v>-</v>
      </c>
      <c r="E260" s="105" t="str">
        <f>IF(FN_MC!D266="","*",FN_MC!D266)</f>
        <v>*</v>
      </c>
      <c r="F260" s="105" t="str">
        <f>IF(FN_MC!H266="","*",FN_MC!H266)</f>
        <v>*</v>
      </c>
      <c r="G260" s="105" t="str">
        <f>IF(FN_MC!M266="","*",FN_MC!M266)</f>
        <v>-</v>
      </c>
      <c r="H260" s="161" t="str">
        <f>IF(FN_MC!K266="","*",FN_MC!K266)</f>
        <v>*</v>
      </c>
      <c r="I260" s="138" t="str">
        <f>IF(FN_MC!O266="","*",FN_MC!O266)</f>
        <v>*</v>
      </c>
      <c r="J260" s="138" t="str">
        <f>IF(FN_MC!P266="","*",FN_MC!P266)</f>
        <v>*</v>
      </c>
      <c r="K260" s="147" t="str">
        <f>IF(FN_MC!AK266="","*",FN_MC!AK266)</f>
        <v>-</v>
      </c>
      <c r="L260" s="147" t="str">
        <f>IF(FN_MC!AM266="","*",FN_MC!AM266)</f>
        <v>-</v>
      </c>
      <c r="M260" s="147" t="str">
        <f>IF(FN_MC!AP266="","*",FN_MC!AP266)</f>
        <v>-</v>
      </c>
      <c r="N260" s="147" t="str">
        <f>IF(FN_MC!AM266="","*",FN_MC!AM266)</f>
        <v>-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 t="str">
        <f>IF(FN_MC!B267="","*",FN_MC!B267)</f>
        <v>*</v>
      </c>
      <c r="B261" s="104" t="str">
        <f>IF(FN_MC!X267="","*",FN_MC!X267)</f>
        <v>*</v>
      </c>
      <c r="C261" s="105" t="str">
        <f>IF(FN_MC!S267="","*",FN_MC!S267)</f>
        <v>-</v>
      </c>
      <c r="D261" s="105" t="str">
        <f>IF(FN_MC!T267="","*",FN_MC!T267)</f>
        <v>-</v>
      </c>
      <c r="E261" s="105" t="str">
        <f>IF(FN_MC!D267="","*",FN_MC!D267)</f>
        <v>*</v>
      </c>
      <c r="F261" s="105" t="str">
        <f>IF(FN_MC!H267="","*",FN_MC!H267)</f>
        <v>*</v>
      </c>
      <c r="G261" s="105" t="str">
        <f>IF(FN_MC!M267="","*",FN_MC!M267)</f>
        <v>-</v>
      </c>
      <c r="H261" s="161" t="str">
        <f>IF(FN_MC!K267="","*",FN_MC!K267)</f>
        <v>*</v>
      </c>
      <c r="I261" s="138" t="str">
        <f>IF(FN_MC!O267="","*",FN_MC!O267)</f>
        <v>*</v>
      </c>
      <c r="J261" s="138" t="str">
        <f>IF(FN_MC!P267="","*",FN_MC!P267)</f>
        <v>*</v>
      </c>
      <c r="K261" s="147" t="str">
        <f>IF(FN_MC!AK267="","*",FN_MC!AK267)</f>
        <v>-</v>
      </c>
      <c r="L261" s="147" t="str">
        <f>IF(FN_MC!AM267="","*",FN_MC!AM267)</f>
        <v>-</v>
      </c>
      <c r="M261" s="147" t="str">
        <f>IF(FN_MC!AP267="","*",FN_MC!AP267)</f>
        <v>-</v>
      </c>
      <c r="N261" s="147" t="str">
        <f>IF(FN_MC!AM267="","*",FN_MC!AM267)</f>
        <v>-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 t="str">
        <f>IF(FN_MC!B268="","*",FN_MC!B268)</f>
        <v>*</v>
      </c>
      <c r="B262" s="104" t="str">
        <f>IF(FN_MC!X268="","*",FN_MC!X268)</f>
        <v>*</v>
      </c>
      <c r="C262" s="105" t="str">
        <f>IF(FN_MC!S268="","*",FN_MC!S268)</f>
        <v>-</v>
      </c>
      <c r="D262" s="105" t="str">
        <f>IF(FN_MC!T268="","*",FN_MC!T268)</f>
        <v>-</v>
      </c>
      <c r="E262" s="105" t="str">
        <f>IF(FN_MC!D268="","*",FN_MC!D268)</f>
        <v>*</v>
      </c>
      <c r="F262" s="105" t="str">
        <f>IF(FN_MC!H268="","*",FN_MC!H268)</f>
        <v>*</v>
      </c>
      <c r="G262" s="105" t="str">
        <f>IF(FN_MC!M268="","*",FN_MC!M268)</f>
        <v>-</v>
      </c>
      <c r="H262" s="161" t="str">
        <f>IF(FN_MC!K268="","*",FN_MC!K268)</f>
        <v>*</v>
      </c>
      <c r="I262" s="138" t="str">
        <f>IF(FN_MC!O268="","*",FN_MC!O268)</f>
        <v>*</v>
      </c>
      <c r="J262" s="138" t="str">
        <f>IF(FN_MC!P268="","*",FN_MC!P268)</f>
        <v>*</v>
      </c>
      <c r="K262" s="147" t="str">
        <f>IF(FN_MC!AK268="","*",FN_MC!AK268)</f>
        <v>-</v>
      </c>
      <c r="L262" s="147" t="str">
        <f>IF(FN_MC!AM268="","*",FN_MC!AM268)</f>
        <v>-</v>
      </c>
      <c r="M262" s="147" t="str">
        <f>IF(FN_MC!AP268="","*",FN_MC!AP268)</f>
        <v>-</v>
      </c>
      <c r="N262" s="147" t="str">
        <f>IF(FN_MC!AM268="","*",FN_MC!AM268)</f>
        <v>-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 t="str">
        <f>IF(FN_MC!B269="","*",FN_MC!B269)</f>
        <v>*</v>
      </c>
      <c r="B263" s="104" t="str">
        <f>IF(FN_MC!X269="","*",FN_MC!X269)</f>
        <v>*</v>
      </c>
      <c r="C263" s="105" t="str">
        <f>IF(FN_MC!S269="","*",FN_MC!S269)</f>
        <v>-</v>
      </c>
      <c r="D263" s="105" t="str">
        <f>IF(FN_MC!T269="","*",FN_MC!T269)</f>
        <v>-</v>
      </c>
      <c r="E263" s="105" t="str">
        <f>IF(FN_MC!D269="","*",FN_MC!D269)</f>
        <v>*</v>
      </c>
      <c r="F263" s="105" t="str">
        <f>IF(FN_MC!H269="","*",FN_MC!H269)</f>
        <v>*</v>
      </c>
      <c r="G263" s="105" t="str">
        <f>IF(FN_MC!M269="","*",FN_MC!M269)</f>
        <v>-</v>
      </c>
      <c r="H263" s="161" t="str">
        <f>IF(FN_MC!K269="","*",FN_MC!K269)</f>
        <v>*</v>
      </c>
      <c r="I263" s="138" t="str">
        <f>IF(FN_MC!O269="","*",FN_MC!O269)</f>
        <v>*</v>
      </c>
      <c r="J263" s="138" t="str">
        <f>IF(FN_MC!P269="","*",FN_MC!P269)</f>
        <v>*</v>
      </c>
      <c r="K263" s="147" t="str">
        <f>IF(FN_MC!AK269="","*",FN_MC!AK269)</f>
        <v>-</v>
      </c>
      <c r="L263" s="147" t="str">
        <f>IF(FN_MC!AM269="","*",FN_MC!AM269)</f>
        <v>-</v>
      </c>
      <c r="M263" s="147" t="str">
        <f>IF(FN_MC!AP269="","*",FN_MC!AP269)</f>
        <v>-</v>
      </c>
      <c r="N263" s="147" t="str">
        <f>IF(FN_MC!AM269="","*",FN_MC!AM269)</f>
        <v>-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 t="str">
        <f>IF(FN_MC!B270="","*",FN_MC!B270)</f>
        <v>*</v>
      </c>
      <c r="B264" s="104" t="str">
        <f>IF(FN_MC!X270="","*",FN_MC!X270)</f>
        <v>*</v>
      </c>
      <c r="C264" s="105" t="str">
        <f>IF(FN_MC!S270="","*",FN_MC!S270)</f>
        <v>-</v>
      </c>
      <c r="D264" s="105" t="str">
        <f>IF(FN_MC!T270="","*",FN_MC!T270)</f>
        <v>-</v>
      </c>
      <c r="E264" s="105" t="str">
        <f>IF(FN_MC!D270="","*",FN_MC!D270)</f>
        <v>*</v>
      </c>
      <c r="F264" s="105" t="str">
        <f>IF(FN_MC!H270="","*",FN_MC!H270)</f>
        <v>*</v>
      </c>
      <c r="G264" s="105" t="str">
        <f>IF(FN_MC!M270="","*",FN_MC!M270)</f>
        <v>-</v>
      </c>
      <c r="H264" s="161" t="str">
        <f>IF(FN_MC!K270="","*",FN_MC!K270)</f>
        <v>*</v>
      </c>
      <c r="I264" s="138" t="str">
        <f>IF(FN_MC!O270="","*",FN_MC!O270)</f>
        <v>*</v>
      </c>
      <c r="J264" s="138" t="str">
        <f>IF(FN_MC!P270="","*",FN_MC!P270)</f>
        <v>*</v>
      </c>
      <c r="K264" s="147" t="str">
        <f>IF(FN_MC!AK270="","*",FN_MC!AK270)</f>
        <v>-</v>
      </c>
      <c r="L264" s="147" t="str">
        <f>IF(FN_MC!AM270="","*",FN_MC!AM270)</f>
        <v>-</v>
      </c>
      <c r="M264" s="147" t="str">
        <f>IF(FN_MC!AP270="","*",FN_MC!AP270)</f>
        <v>-</v>
      </c>
      <c r="N264" s="147" t="str">
        <f>IF(FN_MC!AM270="","*",FN_MC!AM270)</f>
        <v>-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 t="str">
        <f>IF(FN_MC!B271="","*",FN_MC!B271)</f>
        <v>*</v>
      </c>
      <c r="B265" s="104" t="str">
        <f>IF(FN_MC!X271="","*",FN_MC!X271)</f>
        <v>*</v>
      </c>
      <c r="C265" s="105" t="str">
        <f>IF(FN_MC!S271="","*",FN_MC!S271)</f>
        <v>-</v>
      </c>
      <c r="D265" s="105" t="str">
        <f>IF(FN_MC!T271="","*",FN_MC!T271)</f>
        <v>-</v>
      </c>
      <c r="E265" s="105" t="str">
        <f>IF(FN_MC!D271="","*",FN_MC!D271)</f>
        <v>*</v>
      </c>
      <c r="F265" s="105" t="str">
        <f>IF(FN_MC!H271="","*",FN_MC!H271)</f>
        <v>*</v>
      </c>
      <c r="G265" s="105" t="str">
        <f>IF(FN_MC!M271="","*",FN_MC!M271)</f>
        <v>-</v>
      </c>
      <c r="H265" s="161" t="str">
        <f>IF(FN_MC!K271="","*",FN_MC!K271)</f>
        <v>*</v>
      </c>
      <c r="I265" s="138" t="str">
        <f>IF(FN_MC!O271="","*",FN_MC!O271)</f>
        <v>*</v>
      </c>
      <c r="J265" s="138" t="str">
        <f>IF(FN_MC!P271="","*",FN_MC!P271)</f>
        <v>*</v>
      </c>
      <c r="K265" s="147" t="str">
        <f>IF(FN_MC!AK271="","*",FN_MC!AK271)</f>
        <v>-</v>
      </c>
      <c r="L265" s="147" t="str">
        <f>IF(FN_MC!AM271="","*",FN_MC!AM271)</f>
        <v>-</v>
      </c>
      <c r="M265" s="147" t="str">
        <f>IF(FN_MC!AP271="","*",FN_MC!AP271)</f>
        <v>-</v>
      </c>
      <c r="N265" s="147" t="str">
        <f>IF(FN_MC!AM271="","*",FN_MC!AM271)</f>
        <v>-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 t="str">
        <f>IF(FN_MC!B272="","*",FN_MC!B272)</f>
        <v>*</v>
      </c>
      <c r="B266" s="104" t="str">
        <f>IF(FN_MC!X272="","*",FN_MC!X272)</f>
        <v>*</v>
      </c>
      <c r="C266" s="105" t="str">
        <f>IF(FN_MC!S272="","*",FN_MC!S272)</f>
        <v>-</v>
      </c>
      <c r="D266" s="105" t="str">
        <f>IF(FN_MC!T272="","*",FN_MC!T272)</f>
        <v>-</v>
      </c>
      <c r="E266" s="105" t="str">
        <f>IF(FN_MC!D272="","*",FN_MC!D272)</f>
        <v>*</v>
      </c>
      <c r="F266" s="105" t="str">
        <f>IF(FN_MC!H272="","*",FN_MC!H272)</f>
        <v>*</v>
      </c>
      <c r="G266" s="105" t="str">
        <f>IF(FN_MC!M272="","*",FN_MC!M272)</f>
        <v>-</v>
      </c>
      <c r="H266" s="161" t="str">
        <f>IF(FN_MC!K272="","*",FN_MC!K272)</f>
        <v>*</v>
      </c>
      <c r="I266" s="138" t="str">
        <f>IF(FN_MC!O272="","*",FN_MC!O272)</f>
        <v>*</v>
      </c>
      <c r="J266" s="138" t="str">
        <f>IF(FN_MC!P272="","*",FN_MC!P272)</f>
        <v>*</v>
      </c>
      <c r="K266" s="147" t="str">
        <f>IF(FN_MC!AK272="","*",FN_MC!AK272)</f>
        <v>-</v>
      </c>
      <c r="L266" s="147" t="str">
        <f>IF(FN_MC!AM272="","*",FN_MC!AM272)</f>
        <v>-</v>
      </c>
      <c r="M266" s="147" t="str">
        <f>IF(FN_MC!AP272="","*",FN_MC!AP272)</f>
        <v>-</v>
      </c>
      <c r="N266" s="147" t="str">
        <f>IF(FN_MC!AM272="","*",FN_MC!AM272)</f>
        <v>-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 t="str">
        <f>IF(FN_MC!B273="","*",FN_MC!B273)</f>
        <v>*</v>
      </c>
      <c r="B267" s="104" t="str">
        <f>IF(FN_MC!X273="","*",FN_MC!X273)</f>
        <v>*</v>
      </c>
      <c r="C267" s="105" t="str">
        <f>IF(FN_MC!S273="","*",FN_MC!S273)</f>
        <v>-</v>
      </c>
      <c r="D267" s="105" t="str">
        <f>IF(FN_MC!T273="","*",FN_MC!T273)</f>
        <v>-</v>
      </c>
      <c r="E267" s="105" t="str">
        <f>IF(FN_MC!D273="","*",FN_MC!D273)</f>
        <v>*</v>
      </c>
      <c r="F267" s="105" t="str">
        <f>IF(FN_MC!H273="","*",FN_MC!H273)</f>
        <v>*</v>
      </c>
      <c r="G267" s="105" t="str">
        <f>IF(FN_MC!M273="","*",FN_MC!M273)</f>
        <v>-</v>
      </c>
      <c r="H267" s="161" t="str">
        <f>IF(FN_MC!K273="","*",FN_MC!K273)</f>
        <v>*</v>
      </c>
      <c r="I267" s="138" t="str">
        <f>IF(FN_MC!O273="","*",FN_MC!O273)</f>
        <v>*</v>
      </c>
      <c r="J267" s="138" t="str">
        <f>IF(FN_MC!P273="","*",FN_MC!P273)</f>
        <v>*</v>
      </c>
      <c r="K267" s="147" t="str">
        <f>IF(FN_MC!AK273="","*",FN_MC!AK273)</f>
        <v>-</v>
      </c>
      <c r="L267" s="147" t="str">
        <f>IF(FN_MC!AM273="","*",FN_MC!AM273)</f>
        <v>-</v>
      </c>
      <c r="M267" s="147" t="str">
        <f>IF(FN_MC!AP273="","*",FN_MC!AP273)</f>
        <v>-</v>
      </c>
      <c r="N267" s="147" t="str">
        <f>IF(FN_MC!AM273="","*",FN_MC!AM273)</f>
        <v>-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 t="str">
        <f>IF(FN_MC!B274="","*",FN_MC!B274)</f>
        <v>*</v>
      </c>
      <c r="B268" s="104" t="str">
        <f>IF(FN_MC!X274="","*",FN_MC!X274)</f>
        <v>*</v>
      </c>
      <c r="C268" s="105" t="str">
        <f>IF(FN_MC!S274="","*",FN_MC!S274)</f>
        <v>-</v>
      </c>
      <c r="D268" s="105" t="str">
        <f>IF(FN_MC!T274="","*",FN_MC!T274)</f>
        <v>-</v>
      </c>
      <c r="E268" s="105" t="str">
        <f>IF(FN_MC!D274="","*",FN_MC!D274)</f>
        <v>*</v>
      </c>
      <c r="F268" s="105" t="str">
        <f>IF(FN_MC!H274="","*",FN_MC!H274)</f>
        <v>*</v>
      </c>
      <c r="G268" s="105" t="str">
        <f>IF(FN_MC!M274="","*",FN_MC!M274)</f>
        <v>-</v>
      </c>
      <c r="H268" s="161" t="str">
        <f>IF(FN_MC!K274="","*",FN_MC!K274)</f>
        <v>*</v>
      </c>
      <c r="I268" s="138" t="str">
        <f>IF(FN_MC!O274="","*",FN_MC!O274)</f>
        <v>*</v>
      </c>
      <c r="J268" s="138" t="str">
        <f>IF(FN_MC!P274="","*",FN_MC!P274)</f>
        <v>*</v>
      </c>
      <c r="K268" s="147" t="str">
        <f>IF(FN_MC!AK274="","*",FN_MC!AK274)</f>
        <v>-</v>
      </c>
      <c r="L268" s="147" t="str">
        <f>IF(FN_MC!AM274="","*",FN_MC!AM274)</f>
        <v>-</v>
      </c>
      <c r="M268" s="147" t="str">
        <f>IF(FN_MC!AP274="","*",FN_MC!AP274)</f>
        <v>-</v>
      </c>
      <c r="N268" s="147" t="str">
        <f>IF(FN_MC!AM274="","*",FN_MC!AM274)</f>
        <v>-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 t="str">
        <f>IF(FN_MC!B275="","*",FN_MC!B275)</f>
        <v>*</v>
      </c>
      <c r="B269" s="104" t="str">
        <f>IF(FN_MC!X275="","*",FN_MC!X275)</f>
        <v>*</v>
      </c>
      <c r="C269" s="105" t="str">
        <f>IF(FN_MC!S275="","*",FN_MC!S275)</f>
        <v>-</v>
      </c>
      <c r="D269" s="105" t="str">
        <f>IF(FN_MC!T275="","*",FN_MC!T275)</f>
        <v>-</v>
      </c>
      <c r="E269" s="105" t="str">
        <f>IF(FN_MC!D275="","*",FN_MC!D275)</f>
        <v>*</v>
      </c>
      <c r="F269" s="105" t="str">
        <f>IF(FN_MC!H275="","*",FN_MC!H275)</f>
        <v>*</v>
      </c>
      <c r="G269" s="105" t="str">
        <f>IF(FN_MC!M275="","*",FN_MC!M275)</f>
        <v>-</v>
      </c>
      <c r="H269" s="161" t="str">
        <f>IF(FN_MC!K275="","*",FN_MC!K275)</f>
        <v>*</v>
      </c>
      <c r="I269" s="138" t="str">
        <f>IF(FN_MC!O275="","*",FN_MC!O275)</f>
        <v>*</v>
      </c>
      <c r="J269" s="138" t="str">
        <f>IF(FN_MC!P275="","*",FN_MC!P275)</f>
        <v>*</v>
      </c>
      <c r="K269" s="147" t="str">
        <f>IF(FN_MC!AK275="","*",FN_MC!AK275)</f>
        <v>-</v>
      </c>
      <c r="L269" s="147" t="str">
        <f>IF(FN_MC!AM275="","*",FN_MC!AM275)</f>
        <v>-</v>
      </c>
      <c r="M269" s="147" t="str">
        <f>IF(FN_MC!AP275="","*",FN_MC!AP275)</f>
        <v>-</v>
      </c>
      <c r="N269" s="147" t="str">
        <f>IF(FN_MC!AM275="","*",FN_MC!AM275)</f>
        <v>-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 t="str">
        <f>IF(FN_MC!B276="","*",FN_MC!B276)</f>
        <v>*</v>
      </c>
      <c r="B270" s="104" t="str">
        <f>IF(FN_MC!X276="","*",FN_MC!X276)</f>
        <v>*</v>
      </c>
      <c r="C270" s="105" t="str">
        <f>IF(FN_MC!S276="","*",FN_MC!S276)</f>
        <v>-</v>
      </c>
      <c r="D270" s="105" t="str">
        <f>IF(FN_MC!T276="","*",FN_MC!T276)</f>
        <v>-</v>
      </c>
      <c r="E270" s="105" t="str">
        <f>IF(FN_MC!D276="","*",FN_MC!D276)</f>
        <v>*</v>
      </c>
      <c r="F270" s="105" t="str">
        <f>IF(FN_MC!H276="","*",FN_MC!H276)</f>
        <v>*</v>
      </c>
      <c r="G270" s="105" t="str">
        <f>IF(FN_MC!M276="","*",FN_MC!M276)</f>
        <v>-</v>
      </c>
      <c r="H270" s="161" t="str">
        <f>IF(FN_MC!K276="","*",FN_MC!K276)</f>
        <v>*</v>
      </c>
      <c r="I270" s="138" t="str">
        <f>IF(FN_MC!O276="","*",FN_MC!O276)</f>
        <v>*</v>
      </c>
      <c r="J270" s="138" t="str">
        <f>IF(FN_MC!P276="","*",FN_MC!P276)</f>
        <v>*</v>
      </c>
      <c r="K270" s="147" t="str">
        <f>IF(FN_MC!AK276="","*",FN_MC!AK276)</f>
        <v>-</v>
      </c>
      <c r="L270" s="147" t="str">
        <f>IF(FN_MC!AM276="","*",FN_MC!AM276)</f>
        <v>-</v>
      </c>
      <c r="M270" s="147" t="str">
        <f>IF(FN_MC!AP276="","*",FN_MC!AP276)</f>
        <v>-</v>
      </c>
      <c r="N270" s="147" t="str">
        <f>IF(FN_MC!AM276="","*",FN_MC!AM276)</f>
        <v>-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1790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242" sqref="H242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1791</v>
      </c>
      <c r="W1" s="375"/>
      <c r="X1" s="375"/>
      <c r="Y1" s="110"/>
    </row>
    <row r="2" spans="1:25" s="106" customFormat="1" ht="11.25" customHeight="1">
      <c r="A2" s="111" t="s">
        <v>1792</v>
      </c>
      <c r="B2" s="111" t="s">
        <v>1787</v>
      </c>
      <c r="C2" s="111" t="s">
        <v>605</v>
      </c>
      <c r="D2" s="112" t="s">
        <v>1162</v>
      </c>
      <c r="E2" s="112" t="s">
        <v>1163</v>
      </c>
      <c r="F2" s="112" t="s">
        <v>1786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1793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PDM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2000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1020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*</v>
      </c>
      <c r="B255" s="115" t="str">
        <f>IF(FN_MC!X263="","*",FN_MC!X263)</f>
        <v>*</v>
      </c>
      <c r="C255" s="115" t="str">
        <f>IF(FN_MC!Z263="","*",FN_MC!Z263)</f>
        <v>*</v>
      </c>
      <c r="D255" s="116" t="str">
        <f>IF(FN_MC!S263="","*",FN_MC!S263)</f>
        <v>-</v>
      </c>
      <c r="E255" s="116" t="str">
        <f>IF(FN_MC!T263="","*",FN_MC!T263)</f>
        <v>-</v>
      </c>
      <c r="F255" s="116" t="str">
        <f>IF(FN_MC!B263="","*",FN_MC!B263)</f>
        <v>*</v>
      </c>
      <c r="G255" s="116" t="str">
        <f>IF(FN_MC!D263="","*",FN_MC!D263)</f>
        <v>*</v>
      </c>
      <c r="H255" s="116" t="str">
        <f>IF(FN_MC!F263="","*",FN_MC!F263)</f>
        <v>*</v>
      </c>
      <c r="I255" s="116" t="str">
        <f>IF(FN_MC!H263="","*",FN_MC!H263)</f>
        <v>*</v>
      </c>
      <c r="J255" s="116" t="str">
        <f>IF(FN_MC!I263="","*",FN_MC!I263)</f>
        <v>*</v>
      </c>
      <c r="K255" s="116" t="str">
        <f>IF(FN_MC!M263="","*",FN_MC!M263)</f>
        <v>-</v>
      </c>
      <c r="L255" s="116" t="str">
        <f>IF(FN_MC!N263="","*",FN_MC!N263)</f>
        <v>-</v>
      </c>
      <c r="M255" s="117" t="str">
        <f>IF(FN_MC!J263="","*",FN_MC!J263)</f>
        <v>*</v>
      </c>
      <c r="N255" s="117" t="str">
        <f>IF(FN_MC!K263="","*",FN_MC!K263)</f>
        <v>*</v>
      </c>
      <c r="O255" s="117" t="str">
        <f>IF(FN_MC!L263="","*",FN_MC!L263)</f>
        <v>*</v>
      </c>
      <c r="P255" s="117"/>
      <c r="Q255" s="134" t="str">
        <f>IF(FN_MC!O263="","*",FN_MC!O263)</f>
        <v>*</v>
      </c>
      <c r="R255" s="134" t="str">
        <f>IF(FN_MC!P263="","*",FN_MC!P263)</f>
        <v>*</v>
      </c>
      <c r="S255" s="116" t="str">
        <f>IF(FN_MC!Q263="","*",CONCATENATE(FN_MC!Q263," ",FN_MC!R263))</f>
        <v>*</v>
      </c>
      <c r="T255" s="116" t="str">
        <f>IF(FN_MC!V263="","*",FN_MC!V263)</f>
        <v>*</v>
      </c>
      <c r="U255" s="116" t="str">
        <f>IF(FN_MC!W263="","*",FN_MC!W263)</f>
        <v>*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*</v>
      </c>
      <c r="C256" s="115" t="str">
        <f>IF(FN_MC!Z264="","*",FN_MC!Z264)</f>
        <v>*</v>
      </c>
      <c r="D256" s="116" t="str">
        <f>IF(FN_MC!S264="","*",FN_MC!S264)</f>
        <v>-</v>
      </c>
      <c r="E256" s="116" t="str">
        <f>IF(FN_MC!T264="","*",FN_MC!T264)</f>
        <v>-</v>
      </c>
      <c r="F256" s="116" t="str">
        <f>IF(FN_MC!B264="","*",FN_MC!B264)</f>
        <v>*</v>
      </c>
      <c r="G256" s="116" t="str">
        <f>IF(FN_MC!D264="","*",FN_MC!D264)</f>
        <v>*</v>
      </c>
      <c r="H256" s="116" t="str">
        <f>IF(FN_MC!F264="","*",FN_MC!F264)</f>
        <v>*</v>
      </c>
      <c r="I256" s="116" t="str">
        <f>IF(FN_MC!H264="","*",FN_MC!H264)</f>
        <v>*</v>
      </c>
      <c r="J256" s="116" t="str">
        <f>IF(FN_MC!I264="","*",FN_MC!I264)</f>
        <v>*</v>
      </c>
      <c r="K256" s="116" t="str">
        <f>IF(FN_MC!M264="","*",FN_MC!M264)</f>
        <v>-</v>
      </c>
      <c r="L256" s="116" t="str">
        <f>IF(FN_MC!N264="","*",FN_MC!N264)</f>
        <v>-</v>
      </c>
      <c r="M256" s="117" t="str">
        <f>IF(FN_MC!J264="","*",FN_MC!J264)</f>
        <v>*</v>
      </c>
      <c r="N256" s="117" t="str">
        <f>IF(FN_MC!K264="","*",FN_MC!K264)</f>
        <v>*</v>
      </c>
      <c r="O256" s="117" t="str">
        <f>IF(FN_MC!L264="","*",FN_MC!L264)</f>
        <v>*</v>
      </c>
      <c r="P256" s="117"/>
      <c r="Q256" s="134" t="str">
        <f>IF(FN_MC!O264="","*",FN_MC!O264)</f>
        <v>*</v>
      </c>
      <c r="R256" s="134" t="str">
        <f>IF(FN_MC!P264="","*",FN_MC!P264)</f>
        <v>*</v>
      </c>
      <c r="S256" s="116" t="str">
        <f>IF(FN_MC!Q264="","*",CONCATENATE(FN_MC!Q264," ",FN_MC!R264))</f>
        <v>*</v>
      </c>
      <c r="T256" s="116" t="str">
        <f>IF(FN_MC!V264="","*",FN_MC!V264)</f>
        <v>*</v>
      </c>
      <c r="U256" s="116" t="str">
        <f>IF(FN_MC!W264="","*",FN_MC!W264)</f>
        <v>*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*</v>
      </c>
      <c r="B257" s="115" t="str">
        <f>IF(FN_MC!X265="","*",FN_MC!X265)</f>
        <v>*</v>
      </c>
      <c r="C257" s="115" t="str">
        <f>IF(FN_MC!Z265="","*",FN_MC!Z265)</f>
        <v>*</v>
      </c>
      <c r="D257" s="116" t="str">
        <f>IF(FN_MC!S265="","*",FN_MC!S265)</f>
        <v>-</v>
      </c>
      <c r="E257" s="116" t="str">
        <f>IF(FN_MC!T265="","*",FN_MC!T265)</f>
        <v>-</v>
      </c>
      <c r="F257" s="116" t="str">
        <f>IF(FN_MC!B265="","*",FN_MC!B265)</f>
        <v>*</v>
      </c>
      <c r="G257" s="116" t="str">
        <f>IF(FN_MC!D265="","*",FN_MC!D265)</f>
        <v>*</v>
      </c>
      <c r="H257" s="116" t="str">
        <f>IF(FN_MC!F265="","*",FN_MC!F265)</f>
        <v>*</v>
      </c>
      <c r="I257" s="116" t="str">
        <f>IF(FN_MC!H265="","*",FN_MC!H265)</f>
        <v>*</v>
      </c>
      <c r="J257" s="116" t="str">
        <f>IF(FN_MC!I265="","*",FN_MC!I265)</f>
        <v>*</v>
      </c>
      <c r="K257" s="116" t="str">
        <f>IF(FN_MC!M265="","*",FN_MC!M265)</f>
        <v>-</v>
      </c>
      <c r="L257" s="116" t="str">
        <f>IF(FN_MC!N265="","*",FN_MC!N265)</f>
        <v>-</v>
      </c>
      <c r="M257" s="117" t="str">
        <f>IF(FN_MC!J265="","*",FN_MC!J265)</f>
        <v>*</v>
      </c>
      <c r="N257" s="117" t="str">
        <f>IF(FN_MC!K265="","*",FN_MC!K265)</f>
        <v>*</v>
      </c>
      <c r="O257" s="117" t="str">
        <f>IF(FN_MC!L265="","*",FN_MC!L265)</f>
        <v>*</v>
      </c>
      <c r="P257" s="117"/>
      <c r="Q257" s="134" t="str">
        <f>IF(FN_MC!O265="","*",FN_MC!O265)</f>
        <v>*</v>
      </c>
      <c r="R257" s="134" t="str">
        <f>IF(FN_MC!P265="","*",FN_MC!P265)</f>
        <v>*</v>
      </c>
      <c r="S257" s="116" t="str">
        <f>IF(FN_MC!Q265="","*",CONCATENATE(FN_MC!Q265," ",FN_MC!R265))</f>
        <v>*</v>
      </c>
      <c r="T257" s="116" t="str">
        <f>IF(FN_MC!V265="","*",FN_MC!V265)</f>
        <v>*</v>
      </c>
      <c r="U257" s="116" t="str">
        <f>IF(FN_MC!W265="","*",FN_MC!W265)</f>
        <v>*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*</v>
      </c>
      <c r="B258" s="115" t="str">
        <f>IF(FN_MC!X266="","*",FN_MC!X266)</f>
        <v>*</v>
      </c>
      <c r="C258" s="115" t="str">
        <f>IF(FN_MC!Z266="","*",FN_MC!Z266)</f>
        <v>*</v>
      </c>
      <c r="D258" s="116" t="str">
        <f>IF(FN_MC!S266="","*",FN_MC!S266)</f>
        <v>-</v>
      </c>
      <c r="E258" s="116" t="str">
        <f>IF(FN_MC!T266="","*",FN_MC!T266)</f>
        <v>-</v>
      </c>
      <c r="F258" s="116" t="str">
        <f>IF(FN_MC!B266="","*",FN_MC!B266)</f>
        <v>*</v>
      </c>
      <c r="G258" s="116" t="str">
        <f>IF(FN_MC!D266="","*",FN_MC!D266)</f>
        <v>*</v>
      </c>
      <c r="H258" s="116" t="str">
        <f>IF(FN_MC!F266="","*",FN_MC!F266)</f>
        <v>*</v>
      </c>
      <c r="I258" s="116" t="str">
        <f>IF(FN_MC!H266="","*",FN_MC!H266)</f>
        <v>*</v>
      </c>
      <c r="J258" s="116" t="str">
        <f>IF(FN_MC!I266="","*",FN_MC!I266)</f>
        <v>*</v>
      </c>
      <c r="K258" s="116" t="str">
        <f>IF(FN_MC!M266="","*",FN_MC!M266)</f>
        <v>-</v>
      </c>
      <c r="L258" s="116" t="str">
        <f>IF(FN_MC!N266="","*",FN_MC!N266)</f>
        <v>-</v>
      </c>
      <c r="M258" s="117" t="str">
        <f>IF(FN_MC!J266="","*",FN_MC!J266)</f>
        <v>*</v>
      </c>
      <c r="N258" s="117" t="str">
        <f>IF(FN_MC!K266="","*",FN_MC!K266)</f>
        <v>*</v>
      </c>
      <c r="O258" s="117" t="str">
        <f>IF(FN_MC!L266="","*",FN_MC!L266)</f>
        <v>*</v>
      </c>
      <c r="P258" s="117"/>
      <c r="Q258" s="134" t="str">
        <f>IF(FN_MC!O266="","*",FN_MC!O266)</f>
        <v>*</v>
      </c>
      <c r="R258" s="134" t="str">
        <f>IF(FN_MC!P266="","*",FN_MC!P266)</f>
        <v>*</v>
      </c>
      <c r="S258" s="116" t="str">
        <f>IF(FN_MC!Q266="","*",CONCATENATE(FN_MC!Q266," ",FN_MC!R266))</f>
        <v>*</v>
      </c>
      <c r="T258" s="116" t="str">
        <f>IF(FN_MC!V266="","*",FN_MC!V266)</f>
        <v>*</v>
      </c>
      <c r="U258" s="116" t="str">
        <f>IF(FN_MC!W266="","*",FN_MC!W266)</f>
        <v>*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*</v>
      </c>
      <c r="B259" s="115" t="str">
        <f>IF(FN_MC!X267="","*",FN_MC!X267)</f>
        <v>*</v>
      </c>
      <c r="C259" s="115" t="str">
        <f>IF(FN_MC!Z267="","*",FN_MC!Z267)</f>
        <v>*</v>
      </c>
      <c r="D259" s="116" t="str">
        <f>IF(FN_MC!S267="","*",FN_MC!S267)</f>
        <v>-</v>
      </c>
      <c r="E259" s="116" t="str">
        <f>IF(FN_MC!T267="","*",FN_MC!T267)</f>
        <v>-</v>
      </c>
      <c r="F259" s="116" t="str">
        <f>IF(FN_MC!B267="","*",FN_MC!B267)</f>
        <v>*</v>
      </c>
      <c r="G259" s="116" t="str">
        <f>IF(FN_MC!D267="","*",FN_MC!D267)</f>
        <v>*</v>
      </c>
      <c r="H259" s="116" t="str">
        <f>IF(FN_MC!F267="","*",FN_MC!F267)</f>
        <v>*</v>
      </c>
      <c r="I259" s="116" t="str">
        <f>IF(FN_MC!H267="","*",FN_MC!H267)</f>
        <v>*</v>
      </c>
      <c r="J259" s="116" t="str">
        <f>IF(FN_MC!I267="","*",FN_MC!I267)</f>
        <v>*</v>
      </c>
      <c r="K259" s="116" t="str">
        <f>IF(FN_MC!M267="","*",FN_MC!M267)</f>
        <v>-</v>
      </c>
      <c r="L259" s="116" t="str">
        <f>IF(FN_MC!N267="","*",FN_MC!N267)</f>
        <v>-</v>
      </c>
      <c r="M259" s="117" t="str">
        <f>IF(FN_MC!J267="","*",FN_MC!J267)</f>
        <v>*</v>
      </c>
      <c r="N259" s="117" t="str">
        <f>IF(FN_MC!K267="","*",FN_MC!K267)</f>
        <v>*</v>
      </c>
      <c r="O259" s="117" t="str">
        <f>IF(FN_MC!L267="","*",FN_MC!L267)</f>
        <v>*</v>
      </c>
      <c r="P259" s="117"/>
      <c r="Q259" s="134" t="str">
        <f>IF(FN_MC!O267="","*",FN_MC!O267)</f>
        <v>*</v>
      </c>
      <c r="R259" s="134" t="str">
        <f>IF(FN_MC!P267="","*",FN_MC!P267)</f>
        <v>*</v>
      </c>
      <c r="S259" s="116" t="str">
        <f>IF(FN_MC!Q267="","*",CONCATENATE(FN_MC!Q267," ",FN_MC!R267))</f>
        <v>*</v>
      </c>
      <c r="T259" s="116" t="str">
        <f>IF(FN_MC!V267="","*",FN_MC!V267)</f>
        <v>*</v>
      </c>
      <c r="U259" s="116" t="str">
        <f>IF(FN_MC!W267="","*",FN_MC!W267)</f>
        <v>*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*</v>
      </c>
      <c r="B260" s="115" t="str">
        <f>IF(FN_MC!X268="","*",FN_MC!X268)</f>
        <v>*</v>
      </c>
      <c r="C260" s="115" t="str">
        <f>IF(FN_MC!Z268="","*",FN_MC!Z268)</f>
        <v>*</v>
      </c>
      <c r="D260" s="116" t="str">
        <f>IF(FN_MC!S268="","*",FN_MC!S268)</f>
        <v>-</v>
      </c>
      <c r="E260" s="116" t="str">
        <f>IF(FN_MC!T268="","*",FN_MC!T268)</f>
        <v>-</v>
      </c>
      <c r="F260" s="116" t="str">
        <f>IF(FN_MC!B268="","*",FN_MC!B268)</f>
        <v>*</v>
      </c>
      <c r="G260" s="116" t="str">
        <f>IF(FN_MC!D268="","*",FN_MC!D268)</f>
        <v>*</v>
      </c>
      <c r="H260" s="116" t="str">
        <f>IF(FN_MC!F268="","*",FN_MC!F268)</f>
        <v>*</v>
      </c>
      <c r="I260" s="116" t="str">
        <f>IF(FN_MC!H268="","*",FN_MC!H268)</f>
        <v>*</v>
      </c>
      <c r="J260" s="116" t="str">
        <f>IF(FN_MC!I268="","*",FN_MC!I268)</f>
        <v>*</v>
      </c>
      <c r="K260" s="116" t="str">
        <f>IF(FN_MC!M268="","*",FN_MC!M268)</f>
        <v>-</v>
      </c>
      <c r="L260" s="116" t="str">
        <f>IF(FN_MC!N268="","*",FN_MC!N268)</f>
        <v>-</v>
      </c>
      <c r="M260" s="117" t="str">
        <f>IF(FN_MC!J268="","*",FN_MC!J268)</f>
        <v>*</v>
      </c>
      <c r="N260" s="117" t="str">
        <f>IF(FN_MC!K268="","*",FN_MC!K268)</f>
        <v>*</v>
      </c>
      <c r="O260" s="117" t="str">
        <f>IF(FN_MC!L268="","*",FN_MC!L268)</f>
        <v>*</v>
      </c>
      <c r="P260" s="117"/>
      <c r="Q260" s="134" t="str">
        <f>IF(FN_MC!O268="","*",FN_MC!O268)</f>
        <v>*</v>
      </c>
      <c r="R260" s="134" t="str">
        <f>IF(FN_MC!P268="","*",FN_MC!P268)</f>
        <v>*</v>
      </c>
      <c r="S260" s="116" t="str">
        <f>IF(FN_MC!Q268="","*",CONCATENATE(FN_MC!Q268," ",FN_MC!R268))</f>
        <v>*</v>
      </c>
      <c r="T260" s="116" t="str">
        <f>IF(FN_MC!V268="","*",FN_MC!V268)</f>
        <v>*</v>
      </c>
      <c r="U260" s="116" t="str">
        <f>IF(FN_MC!W268="","*",FN_MC!W268)</f>
        <v>*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*</v>
      </c>
      <c r="B261" s="115" t="str">
        <f>IF(FN_MC!X269="","*",FN_MC!X269)</f>
        <v>*</v>
      </c>
      <c r="C261" s="115" t="str">
        <f>IF(FN_MC!Z269="","*",FN_MC!Z269)</f>
        <v>*</v>
      </c>
      <c r="D261" s="116" t="str">
        <f>IF(FN_MC!S269="","*",FN_MC!S269)</f>
        <v>-</v>
      </c>
      <c r="E261" s="116" t="str">
        <f>IF(FN_MC!T269="","*",FN_MC!T269)</f>
        <v>-</v>
      </c>
      <c r="F261" s="116" t="str">
        <f>IF(FN_MC!B269="","*",FN_MC!B269)</f>
        <v>*</v>
      </c>
      <c r="G261" s="116" t="str">
        <f>IF(FN_MC!D269="","*",FN_MC!D269)</f>
        <v>*</v>
      </c>
      <c r="H261" s="116" t="str">
        <f>IF(FN_MC!F269="","*",FN_MC!F269)</f>
        <v>*</v>
      </c>
      <c r="I261" s="116" t="str">
        <f>IF(FN_MC!H269="","*",FN_MC!H269)</f>
        <v>*</v>
      </c>
      <c r="J261" s="116" t="str">
        <f>IF(FN_MC!I269="","*",FN_MC!I269)</f>
        <v>*</v>
      </c>
      <c r="K261" s="116" t="str">
        <f>IF(FN_MC!M269="","*",FN_MC!M269)</f>
        <v>-</v>
      </c>
      <c r="L261" s="116" t="str">
        <f>IF(FN_MC!N269="","*",FN_MC!N269)</f>
        <v>-</v>
      </c>
      <c r="M261" s="117" t="str">
        <f>IF(FN_MC!J269="","*",FN_MC!J269)</f>
        <v>*</v>
      </c>
      <c r="N261" s="117" t="str">
        <f>IF(FN_MC!K269="","*",FN_MC!K269)</f>
        <v>*</v>
      </c>
      <c r="O261" s="117" t="str">
        <f>IF(FN_MC!L269="","*",FN_MC!L269)</f>
        <v>*</v>
      </c>
      <c r="P261" s="117"/>
      <c r="Q261" s="134" t="str">
        <f>IF(FN_MC!O269="","*",FN_MC!O269)</f>
        <v>*</v>
      </c>
      <c r="R261" s="134" t="str">
        <f>IF(FN_MC!P269="","*",FN_MC!P269)</f>
        <v>*</v>
      </c>
      <c r="S261" s="116" t="str">
        <f>IF(FN_MC!Q269="","*",CONCATENATE(FN_MC!Q269," ",FN_MC!R269))</f>
        <v>*</v>
      </c>
      <c r="T261" s="116" t="str">
        <f>IF(FN_MC!V269="","*",FN_MC!V269)</f>
        <v>*</v>
      </c>
      <c r="U261" s="116" t="str">
        <f>IF(FN_MC!W269="","*",FN_MC!W269)</f>
        <v>*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*</v>
      </c>
      <c r="B262" s="115" t="str">
        <f>IF(FN_MC!X270="","*",FN_MC!X270)</f>
        <v>*</v>
      </c>
      <c r="C262" s="115" t="str">
        <f>IF(FN_MC!Z270="","*",FN_MC!Z270)</f>
        <v>*</v>
      </c>
      <c r="D262" s="116" t="str">
        <f>IF(FN_MC!S270="","*",FN_MC!S270)</f>
        <v>-</v>
      </c>
      <c r="E262" s="116" t="str">
        <f>IF(FN_MC!T270="","*",FN_MC!T270)</f>
        <v>-</v>
      </c>
      <c r="F262" s="116" t="str">
        <f>IF(FN_MC!B270="","*",FN_MC!B270)</f>
        <v>*</v>
      </c>
      <c r="G262" s="116" t="str">
        <f>IF(FN_MC!D270="","*",FN_MC!D270)</f>
        <v>*</v>
      </c>
      <c r="H262" s="116" t="str">
        <f>IF(FN_MC!F270="","*",FN_MC!F270)</f>
        <v>*</v>
      </c>
      <c r="I262" s="116" t="str">
        <f>IF(FN_MC!H270="","*",FN_MC!H270)</f>
        <v>*</v>
      </c>
      <c r="J262" s="116" t="str">
        <f>IF(FN_MC!I270="","*",FN_MC!I270)</f>
        <v>*</v>
      </c>
      <c r="K262" s="116" t="str">
        <f>IF(FN_MC!M270="","*",FN_MC!M270)</f>
        <v>-</v>
      </c>
      <c r="L262" s="116" t="str">
        <f>IF(FN_MC!N270="","*",FN_MC!N270)</f>
        <v>-</v>
      </c>
      <c r="M262" s="117" t="str">
        <f>IF(FN_MC!J270="","*",FN_MC!J270)</f>
        <v>*</v>
      </c>
      <c r="N262" s="117" t="str">
        <f>IF(FN_MC!K270="","*",FN_MC!K270)</f>
        <v>*</v>
      </c>
      <c r="O262" s="117" t="str">
        <f>IF(FN_MC!L270="","*",FN_MC!L270)</f>
        <v>*</v>
      </c>
      <c r="P262" s="117"/>
      <c r="Q262" s="134" t="str">
        <f>IF(FN_MC!O270="","*",FN_MC!O270)</f>
        <v>*</v>
      </c>
      <c r="R262" s="134" t="str">
        <f>IF(FN_MC!P270="","*",FN_MC!P270)</f>
        <v>*</v>
      </c>
      <c r="S262" s="116" t="str">
        <f>IF(FN_MC!Q270="","*",CONCATENATE(FN_MC!Q270," ",FN_MC!R270))</f>
        <v>*</v>
      </c>
      <c r="T262" s="116" t="str">
        <f>IF(FN_MC!V270="","*",FN_MC!V270)</f>
        <v>*</v>
      </c>
      <c r="U262" s="116" t="str">
        <f>IF(FN_MC!W270="","*",FN_MC!W270)</f>
        <v>*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*</v>
      </c>
      <c r="B263" s="115" t="str">
        <f>IF(FN_MC!X271="","*",FN_MC!X271)</f>
        <v>*</v>
      </c>
      <c r="C263" s="115" t="str">
        <f>IF(FN_MC!Z271="","*",FN_MC!Z271)</f>
        <v>*</v>
      </c>
      <c r="D263" s="116" t="str">
        <f>IF(FN_MC!S271="","*",FN_MC!S271)</f>
        <v>-</v>
      </c>
      <c r="E263" s="116" t="str">
        <f>IF(FN_MC!T271="","*",FN_MC!T271)</f>
        <v>-</v>
      </c>
      <c r="F263" s="116" t="str">
        <f>IF(FN_MC!B271="","*",FN_MC!B271)</f>
        <v>*</v>
      </c>
      <c r="G263" s="116" t="str">
        <f>IF(FN_MC!D271="","*",FN_MC!D271)</f>
        <v>*</v>
      </c>
      <c r="H263" s="116" t="str">
        <f>IF(FN_MC!F271="","*",FN_MC!F271)</f>
        <v>*</v>
      </c>
      <c r="I263" s="116" t="str">
        <f>IF(FN_MC!H271="","*",FN_MC!H271)</f>
        <v>*</v>
      </c>
      <c r="J263" s="116" t="str">
        <f>IF(FN_MC!I271="","*",FN_MC!I271)</f>
        <v>*</v>
      </c>
      <c r="K263" s="116" t="str">
        <f>IF(FN_MC!M271="","*",FN_MC!M271)</f>
        <v>-</v>
      </c>
      <c r="L263" s="116" t="str">
        <f>IF(FN_MC!N271="","*",FN_MC!N271)</f>
        <v>-</v>
      </c>
      <c r="M263" s="117" t="str">
        <f>IF(FN_MC!J271="","*",FN_MC!J271)</f>
        <v>*</v>
      </c>
      <c r="N263" s="117" t="str">
        <f>IF(FN_MC!K271="","*",FN_MC!K271)</f>
        <v>*</v>
      </c>
      <c r="O263" s="117" t="str">
        <f>IF(FN_MC!L271="","*",FN_MC!L271)</f>
        <v>*</v>
      </c>
      <c r="P263" s="117"/>
      <c r="Q263" s="134" t="str">
        <f>IF(FN_MC!O271="","*",FN_MC!O271)</f>
        <v>*</v>
      </c>
      <c r="R263" s="134" t="str">
        <f>IF(FN_MC!P271="","*",FN_MC!P271)</f>
        <v>*</v>
      </c>
      <c r="S263" s="116" t="str">
        <f>IF(FN_MC!Q271="","*",CONCATENATE(FN_MC!Q271," ",FN_MC!R271))</f>
        <v>*</v>
      </c>
      <c r="T263" s="116" t="str">
        <f>IF(FN_MC!V271="","*",FN_MC!V271)</f>
        <v>*</v>
      </c>
      <c r="U263" s="116" t="str">
        <f>IF(FN_MC!W271="","*",FN_MC!W271)</f>
        <v>*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*</v>
      </c>
      <c r="B264" s="115" t="str">
        <f>IF(FN_MC!X272="","*",FN_MC!X272)</f>
        <v>*</v>
      </c>
      <c r="C264" s="115" t="str">
        <f>IF(FN_MC!Z272="","*",FN_MC!Z272)</f>
        <v>*</v>
      </c>
      <c r="D264" s="116" t="str">
        <f>IF(FN_MC!S272="","*",FN_MC!S272)</f>
        <v>-</v>
      </c>
      <c r="E264" s="116" t="str">
        <f>IF(FN_MC!T272="","*",FN_MC!T272)</f>
        <v>-</v>
      </c>
      <c r="F264" s="116" t="str">
        <f>IF(FN_MC!B272="","*",FN_MC!B272)</f>
        <v>*</v>
      </c>
      <c r="G264" s="116" t="str">
        <f>IF(FN_MC!D272="","*",FN_MC!D272)</f>
        <v>*</v>
      </c>
      <c r="H264" s="116" t="str">
        <f>IF(FN_MC!F272="","*",FN_MC!F272)</f>
        <v>*</v>
      </c>
      <c r="I264" s="116" t="str">
        <f>IF(FN_MC!H272="","*",FN_MC!H272)</f>
        <v>*</v>
      </c>
      <c r="J264" s="116" t="str">
        <f>IF(FN_MC!I272="","*",FN_MC!I272)</f>
        <v>*</v>
      </c>
      <c r="K264" s="116" t="str">
        <f>IF(FN_MC!M272="","*",FN_MC!M272)</f>
        <v>-</v>
      </c>
      <c r="L264" s="116" t="str">
        <f>IF(FN_MC!N272="","*",FN_MC!N272)</f>
        <v>-</v>
      </c>
      <c r="M264" s="117" t="str">
        <f>IF(FN_MC!J272="","*",FN_MC!J272)</f>
        <v>*</v>
      </c>
      <c r="N264" s="117" t="str">
        <f>IF(FN_MC!K272="","*",FN_MC!K272)</f>
        <v>*</v>
      </c>
      <c r="O264" s="117" t="str">
        <f>IF(FN_MC!L272="","*",FN_MC!L272)</f>
        <v>*</v>
      </c>
      <c r="P264" s="117"/>
      <c r="Q264" s="134" t="str">
        <f>IF(FN_MC!O272="","*",FN_MC!O272)</f>
        <v>*</v>
      </c>
      <c r="R264" s="134" t="str">
        <f>IF(FN_MC!P272="","*",FN_MC!P272)</f>
        <v>*</v>
      </c>
      <c r="S264" s="116" t="str">
        <f>IF(FN_MC!Q272="","*",CONCATENATE(FN_MC!Q272," ",FN_MC!R272))</f>
        <v>*</v>
      </c>
      <c r="T264" s="116" t="str">
        <f>IF(FN_MC!V272="","*",FN_MC!V272)</f>
        <v>*</v>
      </c>
      <c r="U264" s="116" t="str">
        <f>IF(FN_MC!W272="","*",FN_MC!W272)</f>
        <v>*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*</v>
      </c>
      <c r="B265" s="115" t="str">
        <f>IF(FN_MC!X273="","*",FN_MC!X273)</f>
        <v>*</v>
      </c>
      <c r="C265" s="115" t="str">
        <f>IF(FN_MC!Z273="","*",FN_MC!Z273)</f>
        <v>*</v>
      </c>
      <c r="D265" s="116" t="str">
        <f>IF(FN_MC!S273="","*",FN_MC!S273)</f>
        <v>-</v>
      </c>
      <c r="E265" s="116" t="str">
        <f>IF(FN_MC!T273="","*",FN_MC!T273)</f>
        <v>-</v>
      </c>
      <c r="F265" s="116" t="str">
        <f>IF(FN_MC!B273="","*",FN_MC!B273)</f>
        <v>*</v>
      </c>
      <c r="G265" s="116" t="str">
        <f>IF(FN_MC!D273="","*",FN_MC!D273)</f>
        <v>*</v>
      </c>
      <c r="H265" s="116" t="str">
        <f>IF(FN_MC!F273="","*",FN_MC!F273)</f>
        <v>*</v>
      </c>
      <c r="I265" s="116" t="str">
        <f>IF(FN_MC!H273="","*",FN_MC!H273)</f>
        <v>*</v>
      </c>
      <c r="J265" s="116" t="str">
        <f>IF(FN_MC!I273="","*",FN_MC!I273)</f>
        <v>*</v>
      </c>
      <c r="K265" s="116" t="str">
        <f>IF(FN_MC!M273="","*",FN_MC!M273)</f>
        <v>-</v>
      </c>
      <c r="L265" s="116" t="str">
        <f>IF(FN_MC!N273="","*",FN_MC!N273)</f>
        <v>-</v>
      </c>
      <c r="M265" s="117" t="str">
        <f>IF(FN_MC!J273="","*",FN_MC!J273)</f>
        <v>*</v>
      </c>
      <c r="N265" s="117" t="str">
        <f>IF(FN_MC!K273="","*",FN_MC!K273)</f>
        <v>*</v>
      </c>
      <c r="O265" s="117" t="str">
        <f>IF(FN_MC!L273="","*",FN_MC!L273)</f>
        <v>*</v>
      </c>
      <c r="P265" s="117"/>
      <c r="Q265" s="134" t="str">
        <f>IF(FN_MC!O273="","*",FN_MC!O273)</f>
        <v>*</v>
      </c>
      <c r="R265" s="134" t="str">
        <f>IF(FN_MC!P273="","*",FN_MC!P273)</f>
        <v>*</v>
      </c>
      <c r="S265" s="116" t="str">
        <f>IF(FN_MC!Q273="","*",CONCATENATE(FN_MC!Q273," ",FN_MC!R273))</f>
        <v>*</v>
      </c>
      <c r="T265" s="116" t="str">
        <f>IF(FN_MC!V273="","*",FN_MC!V273)</f>
        <v>*</v>
      </c>
      <c r="U265" s="116" t="str">
        <f>IF(FN_MC!W273="","*",FN_MC!W273)</f>
        <v>*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*</v>
      </c>
      <c r="B266" s="115" t="str">
        <f>IF(FN_MC!X274="","*",FN_MC!X274)</f>
        <v>*</v>
      </c>
      <c r="C266" s="115" t="str">
        <f>IF(FN_MC!Z274="","*",FN_MC!Z274)</f>
        <v>*</v>
      </c>
      <c r="D266" s="116" t="str">
        <f>IF(FN_MC!S274="","*",FN_MC!S274)</f>
        <v>-</v>
      </c>
      <c r="E266" s="116" t="str">
        <f>IF(FN_MC!T274="","*",FN_MC!T274)</f>
        <v>-</v>
      </c>
      <c r="F266" s="116" t="str">
        <f>IF(FN_MC!B274="","*",FN_MC!B274)</f>
        <v>*</v>
      </c>
      <c r="G266" s="116" t="str">
        <f>IF(FN_MC!D274="","*",FN_MC!D274)</f>
        <v>*</v>
      </c>
      <c r="H266" s="116" t="str">
        <f>IF(FN_MC!F274="","*",FN_MC!F274)</f>
        <v>*</v>
      </c>
      <c r="I266" s="116" t="str">
        <f>IF(FN_MC!H274="","*",FN_MC!H274)</f>
        <v>*</v>
      </c>
      <c r="J266" s="116" t="str">
        <f>IF(FN_MC!I274="","*",FN_MC!I274)</f>
        <v>*</v>
      </c>
      <c r="K266" s="116" t="str">
        <f>IF(FN_MC!M274="","*",FN_MC!M274)</f>
        <v>-</v>
      </c>
      <c r="L266" s="116" t="str">
        <f>IF(FN_MC!N274="","*",FN_MC!N274)</f>
        <v>-</v>
      </c>
      <c r="M266" s="117" t="str">
        <f>IF(FN_MC!J274="","*",FN_MC!J274)</f>
        <v>*</v>
      </c>
      <c r="N266" s="117" t="str">
        <f>IF(FN_MC!K274="","*",FN_MC!K274)</f>
        <v>*</v>
      </c>
      <c r="O266" s="117" t="str">
        <f>IF(FN_MC!L274="","*",FN_MC!L274)</f>
        <v>*</v>
      </c>
      <c r="P266" s="117"/>
      <c r="Q266" s="134" t="str">
        <f>IF(FN_MC!O274="","*",FN_MC!O274)</f>
        <v>*</v>
      </c>
      <c r="R266" s="134" t="str">
        <f>IF(FN_MC!P274="","*",FN_MC!P274)</f>
        <v>*</v>
      </c>
      <c r="S266" s="116" t="str">
        <f>IF(FN_MC!Q274="","*",CONCATENATE(FN_MC!Q274," ",FN_MC!R274))</f>
        <v>*</v>
      </c>
      <c r="T266" s="116" t="str">
        <f>IF(FN_MC!V274="","*",FN_MC!V274)</f>
        <v>*</v>
      </c>
      <c r="U266" s="116" t="str">
        <f>IF(FN_MC!W274="","*",FN_MC!W274)</f>
        <v>*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*</v>
      </c>
      <c r="B267" s="115" t="str">
        <f>IF(FN_MC!X275="","*",FN_MC!X275)</f>
        <v>*</v>
      </c>
      <c r="C267" s="115" t="str">
        <f>IF(FN_MC!Z275="","*",FN_MC!Z275)</f>
        <v>*</v>
      </c>
      <c r="D267" s="116" t="str">
        <f>IF(FN_MC!S275="","*",FN_MC!S275)</f>
        <v>-</v>
      </c>
      <c r="E267" s="116" t="str">
        <f>IF(FN_MC!T275="","*",FN_MC!T275)</f>
        <v>-</v>
      </c>
      <c r="F267" s="116" t="str">
        <f>IF(FN_MC!B275="","*",FN_MC!B275)</f>
        <v>*</v>
      </c>
      <c r="G267" s="116" t="str">
        <f>IF(FN_MC!D275="","*",FN_MC!D275)</f>
        <v>*</v>
      </c>
      <c r="H267" s="116" t="str">
        <f>IF(FN_MC!F275="","*",FN_MC!F275)</f>
        <v>*</v>
      </c>
      <c r="I267" s="116" t="str">
        <f>IF(FN_MC!H275="","*",FN_MC!H275)</f>
        <v>*</v>
      </c>
      <c r="J267" s="116" t="str">
        <f>IF(FN_MC!I275="","*",FN_MC!I275)</f>
        <v>*</v>
      </c>
      <c r="K267" s="116" t="str">
        <f>IF(FN_MC!M275="","*",FN_MC!M275)</f>
        <v>-</v>
      </c>
      <c r="L267" s="116" t="str">
        <f>IF(FN_MC!N275="","*",FN_MC!N275)</f>
        <v>-</v>
      </c>
      <c r="M267" s="117" t="str">
        <f>IF(FN_MC!J275="","*",FN_MC!J275)</f>
        <v>*</v>
      </c>
      <c r="N267" s="117" t="str">
        <f>IF(FN_MC!K275="","*",FN_MC!K275)</f>
        <v>*</v>
      </c>
      <c r="O267" s="117" t="str">
        <f>IF(FN_MC!L275="","*",FN_MC!L275)</f>
        <v>*</v>
      </c>
      <c r="P267" s="117"/>
      <c r="Q267" s="134" t="str">
        <f>IF(FN_MC!O275="","*",FN_MC!O275)</f>
        <v>*</v>
      </c>
      <c r="R267" s="134" t="str">
        <f>IF(FN_MC!P275="","*",FN_MC!P275)</f>
        <v>*</v>
      </c>
      <c r="S267" s="116" t="str">
        <f>IF(FN_MC!Q275="","*",CONCATENATE(FN_MC!Q275," ",FN_MC!R275))</f>
        <v>*</v>
      </c>
      <c r="T267" s="116" t="str">
        <f>IF(FN_MC!V275="","*",FN_MC!V275)</f>
        <v>*</v>
      </c>
      <c r="U267" s="116" t="str">
        <f>IF(FN_MC!W275="","*",FN_MC!W275)</f>
        <v>*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*</v>
      </c>
      <c r="B268" s="115" t="str">
        <f>IF(FN_MC!X276="","*",FN_MC!X276)</f>
        <v>*</v>
      </c>
      <c r="C268" s="115" t="str">
        <f>IF(FN_MC!Z276="","*",FN_MC!Z276)</f>
        <v>*</v>
      </c>
      <c r="D268" s="116" t="str">
        <f>IF(FN_MC!S276="","*",FN_MC!S276)</f>
        <v>-</v>
      </c>
      <c r="E268" s="116" t="str">
        <f>IF(FN_MC!T276="","*",FN_MC!T276)</f>
        <v>-</v>
      </c>
      <c r="F268" s="116" t="str">
        <f>IF(FN_MC!B276="","*",FN_MC!B276)</f>
        <v>*</v>
      </c>
      <c r="G268" s="116" t="str">
        <f>IF(FN_MC!D276="","*",FN_MC!D276)</f>
        <v>*</v>
      </c>
      <c r="H268" s="116" t="str">
        <f>IF(FN_MC!F276="","*",FN_MC!F276)</f>
        <v>*</v>
      </c>
      <c r="I268" s="116" t="str">
        <f>IF(FN_MC!H276="","*",FN_MC!H276)</f>
        <v>*</v>
      </c>
      <c r="J268" s="116" t="str">
        <f>IF(FN_MC!I276="","*",FN_MC!I276)</f>
        <v>*</v>
      </c>
      <c r="K268" s="116" t="str">
        <f>IF(FN_MC!M276="","*",FN_MC!M276)</f>
        <v>-</v>
      </c>
      <c r="L268" s="116" t="str">
        <f>IF(FN_MC!N276="","*",FN_MC!N276)</f>
        <v>-</v>
      </c>
      <c r="M268" s="117" t="str">
        <f>IF(FN_MC!J276="","*",FN_MC!J276)</f>
        <v>*</v>
      </c>
      <c r="N268" s="117" t="str">
        <f>IF(FN_MC!K276="","*",FN_MC!K276)</f>
        <v>*</v>
      </c>
      <c r="O268" s="117" t="str">
        <f>IF(FN_MC!L276="","*",FN_MC!L276)</f>
        <v>*</v>
      </c>
      <c r="P268" s="117"/>
      <c r="Q268" s="134" t="str">
        <f>IF(FN_MC!O276="","*",FN_MC!O276)</f>
        <v>*</v>
      </c>
      <c r="R268" s="134" t="str">
        <f>IF(FN_MC!P276="","*",FN_MC!P276)</f>
        <v>*</v>
      </c>
      <c r="S268" s="116" t="str">
        <f>IF(FN_MC!Q276="","*",CONCATENATE(FN_MC!Q276," ",FN_MC!R276))</f>
        <v>*</v>
      </c>
      <c r="T268" s="116" t="str">
        <f>IF(FN_MC!V276="","*",FN_MC!V276)</f>
        <v>*</v>
      </c>
      <c r="U268" s="116" t="str">
        <f>IF(FN_MC!W276="","*",FN_MC!W276)</f>
        <v>*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1794</v>
      </c>
    </row>
  </sheetData>
  <autoFilter ref="A2:Y3000" xr:uid="{D1126E52-FA3F-4EAC-A720-DDE9797BEFF6}">
    <filterColumn colId="5">
      <filters>
        <dateGroupItem year="2025" month="10" day="21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1795</v>
      </c>
      <c r="C2" s="101" t="s">
        <v>1147</v>
      </c>
      <c r="D2" s="101" t="s">
        <v>1149</v>
      </c>
      <c r="E2" s="101" t="s">
        <v>1796</v>
      </c>
      <c r="F2" s="101" t="s">
        <v>1797</v>
      </c>
      <c r="G2" s="101" t="s">
        <v>1798</v>
      </c>
      <c r="H2" s="101" t="s">
        <v>1799</v>
      </c>
      <c r="I2" s="101" t="s">
        <v>1800</v>
      </c>
      <c r="J2" s="101" t="s">
        <v>1801</v>
      </c>
      <c r="K2" s="137" t="s">
        <v>1802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*</v>
      </c>
      <c r="C240" s="127" t="str">
        <f>IF(FN_MC!B263="","*",FN_MC!B263)</f>
        <v>*</v>
      </c>
      <c r="D240" s="127" t="str">
        <f>IF(FN_MC!D263="","*",FN_MC!D263)</f>
        <v>*</v>
      </c>
      <c r="E240" s="127" t="str">
        <f>IF(FN_MC!H263="","*",FN_MC!H263)</f>
        <v>*</v>
      </c>
      <c r="F240" s="143" t="str">
        <f>IF(FN_MC!M263="","*",FN_MC!M263)</f>
        <v>-</v>
      </c>
      <c r="G240" s="127" t="str">
        <f>IF(FN_MC!I263="","*",FN_MC!I263)</f>
        <v>*</v>
      </c>
      <c r="H240" s="127" t="str">
        <f>IF(FN_MC!AB263="","*",FN_MC!AB263)</f>
        <v>*</v>
      </c>
      <c r="I240" s="127" t="str">
        <f>IF(FN_MC!AC263="","*",FN_MC!AC263)</f>
        <v>*</v>
      </c>
      <c r="J240" s="128" t="str">
        <f>IF(FN_MC!AA263="","*",FN_MC!AA263)</f>
        <v>*</v>
      </c>
      <c r="K240" s="140" t="str">
        <f>IF(FN_MC!AD263="","*",FN_MC!AD263)</f>
        <v>*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*</v>
      </c>
      <c r="E241" s="127" t="str">
        <f>IF(FN_MC!H264="","*",FN_MC!H264)</f>
        <v>*</v>
      </c>
      <c r="F241" s="143" t="str">
        <f>IF(FN_MC!M264="","*",FN_MC!M264)</f>
        <v>-</v>
      </c>
      <c r="G241" s="127" t="str">
        <f>IF(FN_MC!I264="","*",FN_MC!I264)</f>
        <v>*</v>
      </c>
      <c r="H241" s="127" t="str">
        <f>IF(FN_MC!AB264="","*",FN_MC!AB264)</f>
        <v>*</v>
      </c>
      <c r="I241" s="127" t="str">
        <f>IF(FN_MC!AC264="","*",FN_MC!AC264)</f>
        <v>*</v>
      </c>
      <c r="J241" s="128" t="str">
        <f>IF(FN_MC!AA264="","*",FN_MC!AA264)</f>
        <v>*</v>
      </c>
      <c r="K241" s="140" t="str">
        <f>IF(FN_MC!AD264="","*",FN_MC!AD264)</f>
        <v>*</v>
      </c>
    </row>
    <row r="242" spans="2:11" s="129" customFormat="1" hidden="1">
      <c r="B242" s="126" t="str">
        <f>IF(FN_MC!Y265="","*",FN_MC!Y265)</f>
        <v>*</v>
      </c>
      <c r="C242" s="127" t="str">
        <f>IF(FN_MC!B265="","*",FN_MC!B265)</f>
        <v>*</v>
      </c>
      <c r="D242" s="127" t="str">
        <f>IF(FN_MC!D265="","*",FN_MC!D265)</f>
        <v>*</v>
      </c>
      <c r="E242" s="127" t="str">
        <f>IF(FN_MC!H265="","*",FN_MC!H265)</f>
        <v>*</v>
      </c>
      <c r="F242" s="143" t="str">
        <f>IF(FN_MC!M265="","*",FN_MC!M265)</f>
        <v>-</v>
      </c>
      <c r="G242" s="127" t="str">
        <f>IF(FN_MC!I265="","*",FN_MC!I265)</f>
        <v>*</v>
      </c>
      <c r="H242" s="127" t="str">
        <f>IF(FN_MC!AB265="","*",FN_MC!AB265)</f>
        <v>*</v>
      </c>
      <c r="I242" s="127" t="str">
        <f>IF(FN_MC!AC265="","*",FN_MC!AC265)</f>
        <v>*</v>
      </c>
      <c r="J242" s="128" t="str">
        <f>IF(FN_MC!AA265="","*",FN_MC!AA265)</f>
        <v>*</v>
      </c>
      <c r="K242" s="140" t="str">
        <f>IF(FN_MC!AD265="","*",FN_MC!AD265)</f>
        <v>*</v>
      </c>
    </row>
    <row r="243" spans="2:11" s="129" customFormat="1" hidden="1">
      <c r="B243" s="126" t="str">
        <f>IF(FN_MC!Y266="","*",FN_MC!Y266)</f>
        <v>*</v>
      </c>
      <c r="C243" s="127" t="str">
        <f>IF(FN_MC!B266="","*",FN_MC!B266)</f>
        <v>*</v>
      </c>
      <c r="D243" s="127" t="str">
        <f>IF(FN_MC!D266="","*",FN_MC!D266)</f>
        <v>*</v>
      </c>
      <c r="E243" s="127" t="str">
        <f>IF(FN_MC!H266="","*",FN_MC!H266)</f>
        <v>*</v>
      </c>
      <c r="F243" s="143" t="str">
        <f>IF(FN_MC!M266="","*",FN_MC!M266)</f>
        <v>-</v>
      </c>
      <c r="G243" s="127" t="str">
        <f>IF(FN_MC!I266="","*",FN_MC!I266)</f>
        <v>*</v>
      </c>
      <c r="H243" s="127" t="str">
        <f>IF(FN_MC!AB266="","*",FN_MC!AB266)</f>
        <v>*</v>
      </c>
      <c r="I243" s="127" t="str">
        <f>IF(FN_MC!AC266="","*",FN_MC!AC266)</f>
        <v>*</v>
      </c>
      <c r="J243" s="128" t="str">
        <f>IF(FN_MC!AA266="","*",FN_MC!AA266)</f>
        <v>*</v>
      </c>
      <c r="K243" s="140" t="str">
        <f>IF(FN_MC!AD266="","*",FN_MC!AD266)</f>
        <v>*</v>
      </c>
    </row>
    <row r="244" spans="2:11" s="129" customFormat="1" hidden="1">
      <c r="B244" s="126" t="str">
        <f>IF(FN_MC!Y267="","*",FN_MC!Y267)</f>
        <v>*</v>
      </c>
      <c r="C244" s="127" t="str">
        <f>IF(FN_MC!B267="","*",FN_MC!B267)</f>
        <v>*</v>
      </c>
      <c r="D244" s="127" t="str">
        <f>IF(FN_MC!D267="","*",FN_MC!D267)</f>
        <v>*</v>
      </c>
      <c r="E244" s="127" t="str">
        <f>IF(FN_MC!H267="","*",FN_MC!H267)</f>
        <v>*</v>
      </c>
      <c r="F244" s="143" t="str">
        <f>IF(FN_MC!M267="","*",FN_MC!M267)</f>
        <v>-</v>
      </c>
      <c r="G244" s="127" t="str">
        <f>IF(FN_MC!I267="","*",FN_MC!I267)</f>
        <v>*</v>
      </c>
      <c r="H244" s="127" t="str">
        <f>IF(FN_MC!AB267="","*",FN_MC!AB267)</f>
        <v>*</v>
      </c>
      <c r="I244" s="127" t="str">
        <f>IF(FN_MC!AC267="","*",FN_MC!AC267)</f>
        <v>*</v>
      </c>
      <c r="J244" s="128" t="str">
        <f>IF(FN_MC!AA267="","*",FN_MC!AA267)</f>
        <v>*</v>
      </c>
      <c r="K244" s="140" t="str">
        <f>IF(FN_MC!AD267="","*",FN_MC!AD267)</f>
        <v>*</v>
      </c>
    </row>
    <row r="245" spans="2:11" s="129" customFormat="1" hidden="1">
      <c r="B245" s="126" t="str">
        <f>IF(FN_MC!Y268="","*",FN_MC!Y268)</f>
        <v>*</v>
      </c>
      <c r="C245" s="127" t="str">
        <f>IF(FN_MC!B268="","*",FN_MC!B268)</f>
        <v>*</v>
      </c>
      <c r="D245" s="127" t="str">
        <f>IF(FN_MC!D268="","*",FN_MC!D268)</f>
        <v>*</v>
      </c>
      <c r="E245" s="127" t="str">
        <f>IF(FN_MC!H268="","*",FN_MC!H268)</f>
        <v>*</v>
      </c>
      <c r="F245" s="143" t="str">
        <f>IF(FN_MC!M268="","*",FN_MC!M268)</f>
        <v>-</v>
      </c>
      <c r="G245" s="127" t="str">
        <f>IF(FN_MC!I268="","*",FN_MC!I268)</f>
        <v>*</v>
      </c>
      <c r="H245" s="127" t="str">
        <f>IF(FN_MC!AB268="","*",FN_MC!AB268)</f>
        <v>*</v>
      </c>
      <c r="I245" s="127" t="str">
        <f>IF(FN_MC!AC268="","*",FN_MC!AC268)</f>
        <v>*</v>
      </c>
      <c r="J245" s="128" t="str">
        <f>IF(FN_MC!AA268="","*",FN_MC!AA268)</f>
        <v>*</v>
      </c>
      <c r="K245" s="140" t="str">
        <f>IF(FN_MC!AD268="","*",FN_MC!AD268)</f>
        <v>*</v>
      </c>
    </row>
    <row r="246" spans="2:11" s="129" customFormat="1" hidden="1">
      <c r="B246" s="126" t="str">
        <f>IF(FN_MC!Y269="","*",FN_MC!Y269)</f>
        <v>*</v>
      </c>
      <c r="C246" s="127" t="str">
        <f>IF(FN_MC!B269="","*",FN_MC!B269)</f>
        <v>*</v>
      </c>
      <c r="D246" s="127" t="str">
        <f>IF(FN_MC!D269="","*",FN_MC!D269)</f>
        <v>*</v>
      </c>
      <c r="E246" s="127" t="str">
        <f>IF(FN_MC!H269="","*",FN_MC!H269)</f>
        <v>*</v>
      </c>
      <c r="F246" s="143" t="str">
        <f>IF(FN_MC!M269="","*",FN_MC!M269)</f>
        <v>-</v>
      </c>
      <c r="G246" s="127" t="str">
        <f>IF(FN_MC!I269="","*",FN_MC!I269)</f>
        <v>*</v>
      </c>
      <c r="H246" s="127" t="str">
        <f>IF(FN_MC!AB269="","*",FN_MC!AB269)</f>
        <v>*</v>
      </c>
      <c r="I246" s="127" t="str">
        <f>IF(FN_MC!AC269="","*",FN_MC!AC269)</f>
        <v>*</v>
      </c>
      <c r="J246" s="128" t="str">
        <f>IF(FN_MC!AA269="","*",FN_MC!AA269)</f>
        <v>*</v>
      </c>
      <c r="K246" s="140" t="str">
        <f>IF(FN_MC!AD269="","*",FN_MC!AD269)</f>
        <v>*</v>
      </c>
    </row>
    <row r="247" spans="2:11" s="129" customFormat="1" hidden="1">
      <c r="B247" s="126" t="str">
        <f>IF(FN_MC!Y270="","*",FN_MC!Y270)</f>
        <v>*</v>
      </c>
      <c r="C247" s="127" t="str">
        <f>IF(FN_MC!B270="","*",FN_MC!B270)</f>
        <v>*</v>
      </c>
      <c r="D247" s="127" t="str">
        <f>IF(FN_MC!D270="","*",FN_MC!D270)</f>
        <v>*</v>
      </c>
      <c r="E247" s="127" t="str">
        <f>IF(FN_MC!H270="","*",FN_MC!H270)</f>
        <v>*</v>
      </c>
      <c r="F247" s="143" t="str">
        <f>IF(FN_MC!M270="","*",FN_MC!M270)</f>
        <v>-</v>
      </c>
      <c r="G247" s="127" t="str">
        <f>IF(FN_MC!I270="","*",FN_MC!I270)</f>
        <v>*</v>
      </c>
      <c r="H247" s="127" t="str">
        <f>IF(FN_MC!AB270="","*",FN_MC!AB270)</f>
        <v>*</v>
      </c>
      <c r="I247" s="127" t="str">
        <f>IF(FN_MC!AC270="","*",FN_MC!AC270)</f>
        <v>*</v>
      </c>
      <c r="J247" s="128" t="str">
        <f>IF(FN_MC!AA270="","*",FN_MC!AA270)</f>
        <v>*</v>
      </c>
      <c r="K247" s="140" t="str">
        <f>IF(FN_MC!AD270="","*",FN_MC!AD270)</f>
        <v>*</v>
      </c>
    </row>
    <row r="248" spans="2:11" s="129" customFormat="1" hidden="1">
      <c r="B248" s="126" t="str">
        <f>IF(FN_MC!Y271="","*",FN_MC!Y271)</f>
        <v>*</v>
      </c>
      <c r="C248" s="127" t="str">
        <f>IF(FN_MC!B271="","*",FN_MC!B271)</f>
        <v>*</v>
      </c>
      <c r="D248" s="127" t="str">
        <f>IF(FN_MC!D271="","*",FN_MC!D271)</f>
        <v>*</v>
      </c>
      <c r="E248" s="127" t="str">
        <f>IF(FN_MC!H271="","*",FN_MC!H271)</f>
        <v>*</v>
      </c>
      <c r="F248" s="143" t="str">
        <f>IF(FN_MC!M271="","*",FN_MC!M271)</f>
        <v>-</v>
      </c>
      <c r="G248" s="127" t="str">
        <f>IF(FN_MC!I271="","*",FN_MC!I271)</f>
        <v>*</v>
      </c>
      <c r="H248" s="127" t="str">
        <f>IF(FN_MC!AB271="","*",FN_MC!AB271)</f>
        <v>*</v>
      </c>
      <c r="I248" s="127" t="str">
        <f>IF(FN_MC!AC271="","*",FN_MC!AC271)</f>
        <v>*</v>
      </c>
      <c r="J248" s="128" t="str">
        <f>IF(FN_MC!AA271="","*",FN_MC!AA271)</f>
        <v>*</v>
      </c>
      <c r="K248" s="140" t="str">
        <f>IF(FN_MC!AD271="","*",FN_MC!AD271)</f>
        <v>*</v>
      </c>
    </row>
    <row r="249" spans="2:11" s="129" customFormat="1" hidden="1">
      <c r="B249" s="126" t="str">
        <f>IF(FN_MC!Y272="","*",FN_MC!Y272)</f>
        <v>*</v>
      </c>
      <c r="C249" s="127" t="str">
        <f>IF(FN_MC!B272="","*",FN_MC!B272)</f>
        <v>*</v>
      </c>
      <c r="D249" s="127" t="str">
        <f>IF(FN_MC!D272="","*",FN_MC!D272)</f>
        <v>*</v>
      </c>
      <c r="E249" s="127" t="str">
        <f>IF(FN_MC!H272="","*",FN_MC!H272)</f>
        <v>*</v>
      </c>
      <c r="F249" s="143" t="str">
        <f>IF(FN_MC!M272="","*",FN_MC!M272)</f>
        <v>-</v>
      </c>
      <c r="G249" s="127" t="str">
        <f>IF(FN_MC!I272="","*",FN_MC!I272)</f>
        <v>*</v>
      </c>
      <c r="H249" s="127" t="str">
        <f>IF(FN_MC!AB272="","*",FN_MC!AB272)</f>
        <v>*</v>
      </c>
      <c r="I249" s="127" t="str">
        <f>IF(FN_MC!AC272="","*",FN_MC!AC272)</f>
        <v>*</v>
      </c>
      <c r="J249" s="128" t="str">
        <f>IF(FN_MC!AA272="","*",FN_MC!AA272)</f>
        <v>*</v>
      </c>
      <c r="K249" s="140" t="str">
        <f>IF(FN_MC!AD272="","*",FN_MC!AD272)</f>
        <v>*</v>
      </c>
    </row>
    <row r="250" spans="2:11" s="129" customFormat="1" hidden="1">
      <c r="B250" s="126" t="str">
        <f>IF(FN_MC!Y273="","*",FN_MC!Y273)</f>
        <v>*</v>
      </c>
      <c r="C250" s="127" t="str">
        <f>IF(FN_MC!B273="","*",FN_MC!B273)</f>
        <v>*</v>
      </c>
      <c r="D250" s="127" t="str">
        <f>IF(FN_MC!D273="","*",FN_MC!D273)</f>
        <v>*</v>
      </c>
      <c r="E250" s="127" t="str">
        <f>IF(FN_MC!H273="","*",FN_MC!H273)</f>
        <v>*</v>
      </c>
      <c r="F250" s="143" t="str">
        <f>IF(FN_MC!M273="","*",FN_MC!M273)</f>
        <v>-</v>
      </c>
      <c r="G250" s="127" t="str">
        <f>IF(FN_MC!I273="","*",FN_MC!I273)</f>
        <v>*</v>
      </c>
      <c r="H250" s="127" t="str">
        <f>IF(FN_MC!AB273="","*",FN_MC!AB273)</f>
        <v>*</v>
      </c>
      <c r="I250" s="127" t="str">
        <f>IF(FN_MC!AC273="","*",FN_MC!AC273)</f>
        <v>*</v>
      </c>
      <c r="J250" s="128" t="str">
        <f>IF(FN_MC!AA273="","*",FN_MC!AA273)</f>
        <v>*</v>
      </c>
      <c r="K250" s="140" t="str">
        <f>IF(FN_MC!AD273="","*",FN_MC!AD273)</f>
        <v>*</v>
      </c>
    </row>
    <row r="251" spans="2:11" s="129" customFormat="1" hidden="1">
      <c r="B251" s="126" t="str">
        <f>IF(FN_MC!Y274="","*",FN_MC!Y274)</f>
        <v>*</v>
      </c>
      <c r="C251" s="127" t="str">
        <f>IF(FN_MC!B274="","*",FN_MC!B274)</f>
        <v>*</v>
      </c>
      <c r="D251" s="127" t="str">
        <f>IF(FN_MC!D274="","*",FN_MC!D274)</f>
        <v>*</v>
      </c>
      <c r="E251" s="127" t="str">
        <f>IF(FN_MC!H274="","*",FN_MC!H274)</f>
        <v>*</v>
      </c>
      <c r="F251" s="143" t="str">
        <f>IF(FN_MC!M274="","*",FN_MC!M274)</f>
        <v>-</v>
      </c>
      <c r="G251" s="127" t="str">
        <f>IF(FN_MC!I274="","*",FN_MC!I274)</f>
        <v>*</v>
      </c>
      <c r="H251" s="127" t="str">
        <f>IF(FN_MC!AB274="","*",FN_MC!AB274)</f>
        <v>*</v>
      </c>
      <c r="I251" s="127" t="str">
        <f>IF(FN_MC!AC274="","*",FN_MC!AC274)</f>
        <v>*</v>
      </c>
      <c r="J251" s="128" t="str">
        <f>IF(FN_MC!AA274="","*",FN_MC!AA274)</f>
        <v>*</v>
      </c>
      <c r="K251" s="140" t="str">
        <f>IF(FN_MC!AD274="","*",FN_MC!AD274)</f>
        <v>*</v>
      </c>
    </row>
    <row r="252" spans="2:11" s="129" customFormat="1" hidden="1">
      <c r="B252" s="126" t="str">
        <f>IF(FN_MC!Y275="","*",FN_MC!Y275)</f>
        <v>*</v>
      </c>
      <c r="C252" s="127" t="str">
        <f>IF(FN_MC!B275="","*",FN_MC!B275)</f>
        <v>*</v>
      </c>
      <c r="D252" s="127" t="str">
        <f>IF(FN_MC!D275="","*",FN_MC!D275)</f>
        <v>*</v>
      </c>
      <c r="E252" s="127" t="str">
        <f>IF(FN_MC!H275="","*",FN_MC!H275)</f>
        <v>*</v>
      </c>
      <c r="F252" s="143" t="str">
        <f>IF(FN_MC!M275="","*",FN_MC!M275)</f>
        <v>-</v>
      </c>
      <c r="G252" s="127" t="str">
        <f>IF(FN_MC!I275="","*",FN_MC!I275)</f>
        <v>*</v>
      </c>
      <c r="H252" s="127" t="str">
        <f>IF(FN_MC!AB275="","*",FN_MC!AB275)</f>
        <v>*</v>
      </c>
      <c r="I252" s="127" t="str">
        <f>IF(FN_MC!AC275="","*",FN_MC!AC275)</f>
        <v>*</v>
      </c>
      <c r="J252" s="128" t="str">
        <f>IF(FN_MC!AA275="","*",FN_MC!AA275)</f>
        <v>*</v>
      </c>
      <c r="K252" s="140" t="str">
        <f>IF(FN_MC!AD275="","*",FN_MC!AD275)</f>
        <v>*</v>
      </c>
    </row>
    <row r="253" spans="2:11" s="129" customFormat="1" hidden="1">
      <c r="B253" s="126" t="str">
        <f>IF(FN_MC!Y276="","*",FN_MC!Y276)</f>
        <v>*</v>
      </c>
      <c r="C253" s="127" t="str">
        <f>IF(FN_MC!B276="","*",FN_MC!B276)</f>
        <v>*</v>
      </c>
      <c r="D253" s="127" t="str">
        <f>IF(FN_MC!D276="","*",FN_MC!D276)</f>
        <v>*</v>
      </c>
      <c r="E253" s="127" t="str">
        <f>IF(FN_MC!H276="","*",FN_MC!H276)</f>
        <v>*</v>
      </c>
      <c r="F253" s="143" t="str">
        <f>IF(FN_MC!M276="","*",FN_MC!M276)</f>
        <v>-</v>
      </c>
      <c r="G253" s="127" t="str">
        <f>IF(FN_MC!I276="","*",FN_MC!I276)</f>
        <v>*</v>
      </c>
      <c r="H253" s="127" t="str">
        <f>IF(FN_MC!AB276="","*",FN_MC!AB276)</f>
        <v>*</v>
      </c>
      <c r="I253" s="127" t="str">
        <f>IF(FN_MC!AC276="","*",FN_MC!AC276)</f>
        <v>*</v>
      </c>
      <c r="J253" s="128" t="str">
        <f>IF(FN_MC!AA276="","*",FN_MC!AA276)</f>
        <v>*</v>
      </c>
      <c r="K253" s="140" t="str">
        <f>IF(FN_MC!AD276="","*",FN_MC!AD276)</f>
        <v>*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2025-10-21T10:56:39Z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