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76" documentId="120_S{118792C3-22EF-5104-A093-F22BFE3913F3}" xr6:coauthVersionLast="47" xr6:coauthVersionMax="47" xr10:uidLastSave="{9D164A7E-2434-44F9-B58C-360E7D204F80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89" i="12" l="1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<sst xmlns="http://schemas.openxmlformats.org/spreadsheetml/2006/main" count="7948" uniqueCount="1589">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</sst>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L5" activePane="topRight" state="frozen"/>
      <selection pane="topRight" activeCell="BJ357" sqref="BJ3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919</v>
      </c>
      <c r="C1" s="204"/>
      <c r="D1" s="204"/>
      <c r="E1" s="3"/>
      <c r="F1" s="203" t="s">
        <v>920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210" t="s">
        <v>921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922</v>
      </c>
      <c r="BI1" s="216"/>
      <c r="BJ1" s="216"/>
      <c r="BK1" s="217"/>
      <c r="BL1" s="5"/>
      <c r="BM1" s="207" t="s">
        <v>923</v>
      </c>
      <c r="BN1" s="208"/>
      <c r="BO1" s="208"/>
      <c r="BP1" s="208"/>
      <c r="BQ1" s="208"/>
      <c r="BR1" s="208"/>
      <c r="BS1" s="20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10" t="s">
        <v>924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927</v>
      </c>
      <c r="AT2" s="211"/>
      <c r="AU2" s="211"/>
      <c r="AV2" s="211"/>
      <c r="AW2" s="211"/>
      <c r="AX2" s="211"/>
      <c r="AY2" s="214"/>
      <c r="AZ2" s="6"/>
      <c r="BA2" s="196" t="s">
        <v>928</v>
      </c>
      <c r="BB2" s="200"/>
      <c r="BC2" s="210" t="s">
        <v>925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200"/>
      <c r="AK3" s="196" t="s">
        <v>930</v>
      </c>
      <c r="AL3" s="197"/>
      <c r="AM3" s="198"/>
      <c r="AN3" s="199"/>
      <c r="AO3" s="197"/>
      <c r="AP3" s="197"/>
      <c r="AQ3" s="200"/>
      <c r="AR3" s="63"/>
      <c r="AS3" s="201" t="s">
        <v>936</v>
      </c>
      <c r="AT3" s="202"/>
      <c r="AU3" s="201" t="s">
        <v>937</v>
      </c>
      <c r="AV3" s="202"/>
      <c r="AW3" s="201" t="s">
        <v>938</v>
      </c>
      <c r="AX3" s="202"/>
      <c r="AY3" s="63" t="s">
        <v>939</v>
      </c>
      <c r="AZ3" s="63"/>
      <c r="BA3" s="224"/>
      <c r="BB3" s="225"/>
      <c r="BC3" s="196" t="s">
        <v>932</v>
      </c>
      <c r="BD3" s="197"/>
      <c r="BE3" s="197"/>
      <c r="BF3" s="200"/>
      <c r="BG3" s="62"/>
      <c r="BH3" s="218"/>
      <c r="BI3" s="219"/>
      <c r="BJ3" s="219"/>
      <c r="BK3" s="220"/>
      <c r="BL3" s="62"/>
      <c r="BM3" s="207" t="s">
        <v>940</v>
      </c>
      <c r="BN3" s="208"/>
      <c r="BO3" s="208"/>
      <c r="BP3" s="209"/>
      <c r="BQ3" s="207" t="s">
        <v>707</v>
      </c>
      <c r="BR3" s="208"/>
      <c r="BS3" s="20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76" t="s">
        <v>1468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1469</v>
      </c>
      <c r="BK332" s="18" t="s">
        <v>1470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1470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1471</v>
      </c>
      <c r="BK333" s="17" t="s">
        <v>1471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1471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1472</v>
      </c>
      <c r="BK334" s="17" t="s">
        <v>1472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1472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1473</v>
      </c>
      <c r="BK335" s="17" t="s">
        <v>1473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1473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1474</v>
      </c>
      <c r="BK336" s="17" t="s">
        <v>1474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1474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1476</v>
      </c>
      <c r="N339" s="127" t="s">
        <v>1477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1478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1479</v>
      </c>
      <c r="I340" s="106" t="s">
        <v>1479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1480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1481</v>
      </c>
      <c r="BK340" s="17" t="s">
        <v>1481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1481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1482</v>
      </c>
      <c r="BK341" s="17" t="s">
        <v>1482</v>
      </c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1482</v>
      </c>
      <c r="BK342" s="17" t="s">
        <v>1482</v>
      </c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1482</v>
      </c>
      <c r="BK343" s="17" t="s">
        <v>1482</v>
      </c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1483</v>
      </c>
      <c r="J344" s="105">
        <v>48</v>
      </c>
      <c r="K344" s="105">
        <v>135</v>
      </c>
      <c r="L344" s="105"/>
      <c r="M344" s="127" t="s">
        <v>1484</v>
      </c>
      <c r="N344" s="127" t="s">
        <v>1485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1486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 t="s">
        <v>1487</v>
      </c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1488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1489</v>
      </c>
      <c r="BK345" s="17" t="s">
        <v>1490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1490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1491</v>
      </c>
      <c r="BK346" s="17" t="s">
        <v>1491</v>
      </c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1482</v>
      </c>
      <c r="BK347" s="17" t="s">
        <v>1482</v>
      </c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1482</v>
      </c>
      <c r="BK348" s="17" t="s">
        <v>1482</v>
      </c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1492</v>
      </c>
      <c r="J352" s="105">
        <v>92</v>
      </c>
      <c r="K352" s="105">
        <v>65.3</v>
      </c>
      <c r="L352" s="105" t="s">
        <v>558</v>
      </c>
      <c r="M352" s="127" t="s">
        <v>1493</v>
      </c>
      <c r="N352" s="127" t="s">
        <v>1494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1495</v>
      </c>
      <c r="BK352" s="17" t="s">
        <v>1495</v>
      </c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1496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1497</v>
      </c>
      <c r="BK353" s="176" t="s">
        <v>1498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1498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1499</v>
      </c>
      <c r="BK354" s="176" t="s">
        <v>1499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1499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1500</v>
      </c>
      <c r="BK355" s="110" t="s">
        <v>1501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1501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1502</v>
      </c>
      <c r="BK357" s="17" t="s">
        <v>1503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1503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1504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1505</v>
      </c>
      <c r="BK358" s="18" t="s">
        <v>1506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1483</v>
      </c>
      <c r="I362" s="106" t="s">
        <v>333</v>
      </c>
      <c r="J362" s="105">
        <v>68</v>
      </c>
      <c r="K362" s="105">
        <v>52</v>
      </c>
      <c r="L362" s="105"/>
      <c r="M362" s="127" t="s">
        <v>1507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1508</v>
      </c>
      <c r="I364" s="106" t="s">
        <v>1508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1509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1479</v>
      </c>
      <c r="I372" s="106" t="s">
        <v>1479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1480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1510</v>
      </c>
      <c r="X373" s="104" t="s">
        <v>386</v>
      </c>
      <c r="Y373" s="129"/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/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/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/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1511</v>
      </c>
      <c r="X378" s="104" t="s">
        <v>386</v>
      </c>
      <c r="Y378" s="129"/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1512</v>
      </c>
      <c r="X379" s="104" t="s">
        <v>386</v>
      </c>
      <c r="Y379" s="129"/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1513</v>
      </c>
      <c r="X380" s="104" t="s">
        <v>386</v>
      </c>
      <c r="Y380" s="129"/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1514</v>
      </c>
      <c r="X381" s="104" t="s">
        <v>386</v>
      </c>
      <c r="Y381" s="129"/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1515</v>
      </c>
      <c r="X382" s="104" t="s">
        <v>386</v>
      </c>
      <c r="Y382" s="129"/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1515</v>
      </c>
      <c r="X383" s="104" t="s">
        <v>386</v>
      </c>
      <c r="Y383" s="129"/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/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/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/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/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/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1516</v>
      </c>
      <c r="X390" s="104" t="s">
        <v>386</v>
      </c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/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1517</v>
      </c>
      <c r="X392" s="104" t="s">
        <v>386</v>
      </c>
      <c r="Y392" s="129"/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/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/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1518</v>
      </c>
      <c r="J396" s="105">
        <v>54</v>
      </c>
      <c r="K396" s="105">
        <v>106</v>
      </c>
      <c r="L396" s="105"/>
      <c r="M396" s="127" t="s">
        <v>1519</v>
      </c>
      <c r="N396" s="127" t="s">
        <v>1519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1520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1521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1521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4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30" operator="equal">
      <formula>"NÃO"</formula>
    </cfRule>
    <cfRule type="cellIs" dxfId="220" priority="11831" operator="equal">
      <formula>"SIM"</formula>
    </cfRule>
  </conditionalFormatting>
  <conditionalFormatting sqref="AZ6:AZ1001">
    <cfRule type="expression" dxfId="219" priority="54286">
      <formula>#REF!=1</formula>
    </cfRule>
  </conditionalFormatting>
  <conditionalFormatting sqref="BE6:BE1001 AY6:AY1001 U6:U1001">
    <cfRule type="cellIs" dxfId="218" priority="54270" operator="equal">
      <formula>"ERRO"</formula>
    </cfRule>
  </conditionalFormatting>
  <conditionalFormatting sqref="BQ6:BQ1001">
    <cfRule type="cellIs" dxfId="217" priority="54265" operator="equal">
      <formula>"Produção e Intervalo"</formula>
    </cfRule>
    <cfRule type="cellIs" dxfId="216" priority="54266" operator="equal">
      <formula>"Aderente"</formula>
    </cfRule>
    <cfRule type="cellIs" dxfId="215" priority="54267" operator="equal">
      <formula>"Intervalo"</formula>
    </cfRule>
    <cfRule type="cellIs" dxfId="214" priority="54268" operator="equal">
      <formula>"Produção"</formula>
    </cfRule>
    <cfRule type="cellIs" dxfId="213" priority="54269" operator="equal">
      <formula>"ERRO"</formula>
    </cfRule>
  </conditionalFormatting>
  <conditionalFormatting sqref="BR6:BS1001">
    <cfRule type="cellIs" dxfId="212" priority="54247" operator="equal">
      <formula>"*"</formula>
    </cfRule>
    <cfRule type="cellIs" dxfId="211" priority="54248" operator="greaterThanOrEqual">
      <formula>1</formula>
    </cfRule>
    <cfRule type="cellIs" dxfId="210" priority="54249" operator="lessThan">
      <formula>1</formula>
    </cfRule>
  </conditionalFormatting>
  <conditionalFormatting sqref="BK949 BK81 BK83:BK84 BK101 BK67 BK69 BK72:BK73 BJ9:BJ1001">
    <cfRule type="iconSet" priority="6103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948 BK332 BK344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73" operator="equal">
      <formula>"OPORTUNIDADE"</formula>
    </cfRule>
  </conditionalFormatting>
  <conditionalFormatting sqref="Y6:Z39">
    <cfRule type="cellIs" dxfId="208" priority="371" operator="equal">
      <formula>"NÃO"</formula>
    </cfRule>
    <cfRule type="cellIs" dxfId="207" priority="372" operator="equal">
      <formula>"SIM"</formula>
    </cfRule>
  </conditionalFormatting>
  <conditionalFormatting sqref="BH6:BH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41" operator="equal">
      <formula>"OPORTUNIDADE"</formula>
    </cfRule>
  </conditionalFormatting>
  <conditionalFormatting sqref="Y44:Z44">
    <cfRule type="cellIs" dxfId="205" priority="339" operator="equal">
      <formula>"NÃO"</formula>
    </cfRule>
    <cfRule type="cellIs" dxfId="204" priority="340" operator="equal">
      <formula>"SIM"</formula>
    </cfRule>
  </conditionalFormatting>
  <conditionalFormatting sqref="Y48:Z52">
    <cfRule type="cellIs" dxfId="203" priority="338" operator="equal">
      <formula>"OPORTUNIDADE"</formula>
    </cfRule>
  </conditionalFormatting>
  <conditionalFormatting sqref="Y48:Z52">
    <cfRule type="cellIs" dxfId="202" priority="336" operator="equal">
      <formula>"NÃO"</formula>
    </cfRule>
    <cfRule type="cellIs" dxfId="201" priority="337" operator="equal">
      <formula>"SIM"</formula>
    </cfRule>
  </conditionalFormatting>
  <conditionalFormatting sqref="Y68:Z68">
    <cfRule type="cellIs" dxfId="200" priority="332" operator="equal">
      <formula>"OPORTUNIDADE"</formula>
    </cfRule>
  </conditionalFormatting>
  <conditionalFormatting sqref="Y68:Z68">
    <cfRule type="cellIs" dxfId="199" priority="330" operator="equal">
      <formula>"NÃO"</formula>
    </cfRule>
    <cfRule type="cellIs" dxfId="198" priority="331" operator="equal">
      <formula>"SIM"</formula>
    </cfRule>
  </conditionalFormatting>
  <conditionalFormatting sqref="Y75:Z75">
    <cfRule type="cellIs" dxfId="197" priority="329" operator="equal">
      <formula>"OPORTUNIDADE"</formula>
    </cfRule>
  </conditionalFormatting>
  <conditionalFormatting sqref="Y75:Z75">
    <cfRule type="cellIs" dxfId="196" priority="327" operator="equal">
      <formula>"NÃO"</formula>
    </cfRule>
    <cfRule type="cellIs" dxfId="195" priority="328" operator="equal">
      <formula>"SIM"</formula>
    </cfRule>
  </conditionalFormatting>
  <conditionalFormatting sqref="Y77:Z78">
    <cfRule type="cellIs" dxfId="194" priority="326" operator="equal">
      <formula>"OPORTUNIDADE"</formula>
    </cfRule>
  </conditionalFormatting>
  <conditionalFormatting sqref="Y77:Z78">
    <cfRule type="cellIs" dxfId="193" priority="324" operator="equal">
      <formula>"NÃO"</formula>
    </cfRule>
    <cfRule type="cellIs" dxfId="192" priority="325" operator="equal">
      <formula>"SIM"</formula>
    </cfRule>
  </conditionalFormatting>
  <conditionalFormatting sqref="Y81:Z81">
    <cfRule type="cellIs" dxfId="191" priority="323" operator="equal">
      <formula>"OPORTUNIDADE"</formula>
    </cfRule>
  </conditionalFormatting>
  <conditionalFormatting sqref="Y81:Z81">
    <cfRule type="cellIs" dxfId="190" priority="321" operator="equal">
      <formula>"NÃO"</formula>
    </cfRule>
    <cfRule type="cellIs" dxfId="189" priority="322" operator="equal">
      <formula>"SIM"</formula>
    </cfRule>
  </conditionalFormatting>
  <conditionalFormatting sqref="Y82:Z82">
    <cfRule type="cellIs" dxfId="188" priority="320" operator="equal">
      <formula>"OPORTUNIDADE"</formula>
    </cfRule>
  </conditionalFormatting>
  <conditionalFormatting sqref="Y82:Z82">
    <cfRule type="cellIs" dxfId="187" priority="318" operator="equal">
      <formula>"NÃO"</formula>
    </cfRule>
    <cfRule type="cellIs" dxfId="186" priority="319" operator="equal">
      <formula>"SIM"</formula>
    </cfRule>
  </conditionalFormatting>
  <conditionalFormatting sqref="Y91:Z91">
    <cfRule type="cellIs" dxfId="185" priority="317" operator="equal">
      <formula>"OPORTUNIDADE"</formula>
    </cfRule>
  </conditionalFormatting>
  <conditionalFormatting sqref="Y91:Z91">
    <cfRule type="cellIs" dxfId="184" priority="315" operator="equal">
      <formula>"NÃO"</formula>
    </cfRule>
    <cfRule type="cellIs" dxfId="183" priority="316" operator="equal">
      <formula>"SIM"</formula>
    </cfRule>
  </conditionalFormatting>
  <conditionalFormatting sqref="Y93:Z93">
    <cfRule type="cellIs" dxfId="182" priority="314" operator="equal">
      <formula>"OPORTUNIDADE"</formula>
    </cfRule>
  </conditionalFormatting>
  <conditionalFormatting sqref="Y93:Z93">
    <cfRule type="cellIs" dxfId="181" priority="312" operator="equal">
      <formula>"NÃO"</formula>
    </cfRule>
    <cfRule type="cellIs" dxfId="180" priority="313" operator="equal">
      <formula>"SIM"</formula>
    </cfRule>
  </conditionalFormatting>
  <conditionalFormatting sqref="Y95:Z95">
    <cfRule type="cellIs" dxfId="179" priority="311" operator="equal">
      <formula>"OPORTUNIDADE"</formula>
    </cfRule>
  </conditionalFormatting>
  <conditionalFormatting sqref="Y95:Z95">
    <cfRule type="cellIs" dxfId="178" priority="309" operator="equal">
      <formula>"NÃO"</formula>
    </cfRule>
    <cfRule type="cellIs" dxfId="177" priority="310" operator="equal">
      <formula>"SIM"</formula>
    </cfRule>
  </conditionalFormatting>
  <conditionalFormatting sqref="Y96:Z97">
    <cfRule type="cellIs" dxfId="176" priority="308" operator="equal">
      <formula>"OPORTUNIDADE"</formula>
    </cfRule>
  </conditionalFormatting>
  <conditionalFormatting sqref="Y96:Z97">
    <cfRule type="cellIs" dxfId="175" priority="306" operator="equal">
      <formula>"NÃO"</formula>
    </cfRule>
    <cfRule type="cellIs" dxfId="174" priority="307" operator="equal">
      <formula>"SIM"</formula>
    </cfRule>
  </conditionalFormatting>
  <conditionalFormatting sqref="BK95:BK9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37">
      <iconSet showValue="0">
        <cfvo type="percent" val="0"/>
        <cfvo type="num" val="1"/>
        <cfvo type="num" val="1" gte="0"/>
      </iconSet>
    </cfRule>
    <cfRule type="iconSet" priority="6113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4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1001 BP339 BP331 BP352 BP341:BP344 BP346:BP348">
    <cfRule type="iconSet" priority="6114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51" operator="equal">
      <formula>"OPORTUNIDADE"</formula>
    </cfRule>
  </conditionalFormatting>
  <conditionalFormatting sqref="Z173">
    <cfRule type="cellIs" dxfId="172" priority="249" operator="equal">
      <formula>"NÃO"</formula>
    </cfRule>
    <cfRule type="cellIs" dxfId="171" priority="250" operator="equal">
      <formula>"SIM"</formula>
    </cfRule>
  </conditionalFormatting>
  <conditionalFormatting sqref="BP13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08" operator="equal">
      <formula>"OPORTUNIDADE"</formula>
    </cfRule>
  </conditionalFormatting>
  <conditionalFormatting sqref="Z201">
    <cfRule type="cellIs" dxfId="169" priority="206" operator="equal">
      <formula>"NÃO"</formula>
    </cfRule>
    <cfRule type="cellIs" dxfId="168" priority="207" operator="equal">
      <formula>"SIM"</formula>
    </cfRule>
  </conditionalFormatting>
  <conditionalFormatting sqref="Z202">
    <cfRule type="cellIs" dxfId="167" priority="205" operator="equal">
      <formula>"OPORTUNIDADE"</formula>
    </cfRule>
  </conditionalFormatting>
  <conditionalFormatting sqref="Z202">
    <cfRule type="cellIs" dxfId="166" priority="203" operator="equal">
      <formula>"NÃO"</formula>
    </cfRule>
    <cfRule type="cellIs" dxfId="165" priority="204" operator="equal">
      <formula>"SIM"</formula>
    </cfRule>
  </conditionalFormatting>
  <conditionalFormatting sqref="BP14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97" operator="equal">
      <formula>"OPORTUNIDADE"</formula>
    </cfRule>
  </conditionalFormatting>
  <conditionalFormatting sqref="Y201">
    <cfRule type="cellIs" dxfId="163" priority="195" operator="equal">
      <formula>"NÃO"</formula>
    </cfRule>
    <cfRule type="cellIs" dxfId="162" priority="196" operator="equal">
      <formula>"SIM"</formula>
    </cfRule>
  </conditionalFormatting>
  <conditionalFormatting sqref="BK19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75" operator="equal">
      <formula>"OPORTUNIDADE"</formula>
    </cfRule>
  </conditionalFormatting>
  <conditionalFormatting sqref="Z245">
    <cfRule type="cellIs" dxfId="160" priority="173" operator="equal">
      <formula>"NÃO"</formula>
    </cfRule>
    <cfRule type="cellIs" dxfId="159" priority="174" operator="equal">
      <formula>"SIM"</formula>
    </cfRule>
  </conditionalFormatting>
  <conditionalFormatting sqref="BP18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49" operator="equal">
      <formula>"OPORTUNIDADE"</formula>
    </cfRule>
  </conditionalFormatting>
  <conditionalFormatting sqref="Z285">
    <cfRule type="cellIs" dxfId="157" priority="147" operator="equal">
      <formula>"NÃO"</formula>
    </cfRule>
    <cfRule type="cellIs" dxfId="156" priority="148" operator="equal">
      <formula>"SIM"</formula>
    </cfRule>
  </conditionalFormatting>
  <conditionalFormatting sqref="Z286">
    <cfRule type="cellIs" dxfId="155" priority="146" operator="equal">
      <formula>"OPORTUNIDADE"</formula>
    </cfRule>
  </conditionalFormatting>
  <conditionalFormatting sqref="Z286">
    <cfRule type="cellIs" dxfId="154" priority="144" operator="equal">
      <formula>"NÃO"</formula>
    </cfRule>
    <cfRule type="cellIs" dxfId="153" priority="145" operator="equal">
      <formula>"SIM"</formula>
    </cfRule>
  </conditionalFormatting>
  <conditionalFormatting sqref="BK2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6:BK3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1522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1523</v>
      </c>
      <c r="C4" s="160" t="s">
        <v>1524</v>
      </c>
      <c r="D4" s="160" t="s">
        <v>1525</v>
      </c>
      <c r="E4" s="160" t="s">
        <v>1526</v>
      </c>
      <c r="F4" s="160" t="s">
        <v>4</v>
      </c>
      <c r="G4" s="160" t="s">
        <v>1527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1528</v>
      </c>
      <c r="C6" s="161">
        <v>407867</v>
      </c>
      <c r="D6" s="161" t="s">
        <v>1529</v>
      </c>
      <c r="E6" s="161" t="s">
        <v>789</v>
      </c>
      <c r="F6" s="161" t="s">
        <v>1530</v>
      </c>
      <c r="G6" s="162"/>
    </row>
    <row r="7" spans="2:7">
      <c r="B7" s="161" t="s">
        <v>1531</v>
      </c>
      <c r="C7" s="161">
        <v>293644</v>
      </c>
      <c r="D7" s="161" t="s">
        <v>1532</v>
      </c>
      <c r="E7" s="161" t="s">
        <v>789</v>
      </c>
      <c r="F7" s="161" t="s">
        <v>1530</v>
      </c>
      <c r="G7" s="162"/>
    </row>
    <row r="8" spans="2:7">
      <c r="B8" s="161" t="s">
        <v>1533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1534</v>
      </c>
      <c r="C9" s="161">
        <v>256790</v>
      </c>
      <c r="D9" s="161" t="s">
        <v>1535</v>
      </c>
      <c r="E9" s="161" t="s">
        <v>790</v>
      </c>
      <c r="F9" s="161" t="s">
        <v>1536</v>
      </c>
      <c r="G9" s="162">
        <v>46357</v>
      </c>
    </row>
    <row r="10" spans="2:7">
      <c r="B10" s="161" t="s">
        <v>1537</v>
      </c>
      <c r="C10" s="161">
        <v>265193</v>
      </c>
      <c r="D10" s="161" t="s">
        <v>1538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1539</v>
      </c>
      <c r="C11" s="161">
        <v>293716</v>
      </c>
      <c r="D11" s="161" t="s">
        <v>1540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1541</v>
      </c>
      <c r="C12" s="161">
        <v>257258</v>
      </c>
      <c r="D12" s="161" t="s">
        <v>1542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1543</v>
      </c>
      <c r="C13" s="161">
        <v>371147</v>
      </c>
      <c r="D13" s="161" t="s">
        <v>1544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1545</v>
      </c>
      <c r="C14" s="161">
        <v>259230</v>
      </c>
      <c r="D14" s="161" t="s">
        <v>1546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1547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1548</v>
      </c>
      <c r="C16" s="161">
        <v>258542</v>
      </c>
      <c r="D16" s="161" t="s">
        <v>1549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1550</v>
      </c>
      <c r="C17" s="161">
        <v>257050</v>
      </c>
      <c r="D17" s="161" t="s">
        <v>1551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1552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1553</v>
      </c>
      <c r="D4" s="163" t="s">
        <v>1554</v>
      </c>
      <c r="E4" s="163" t="s">
        <v>1555</v>
      </c>
      <c r="F4" s="160" t="s">
        <v>1556</v>
      </c>
      <c r="G4" s="163" t="s">
        <v>1557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1558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1559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1558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1560</v>
      </c>
      <c r="G9" s="167" t="s">
        <v>1561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1558</v>
      </c>
      <c r="G10" s="167"/>
    </row>
    <row r="11" spans="2:7" hidden="1">
      <c r="B11" s="191" t="s">
        <v>1562</v>
      </c>
      <c r="C11" s="191">
        <v>9038</v>
      </c>
      <c r="D11" s="192">
        <v>46085</v>
      </c>
      <c r="E11" s="191">
        <v>10520</v>
      </c>
      <c r="F11" s="193" t="s">
        <v>1563</v>
      </c>
      <c r="G11" s="191"/>
    </row>
    <row r="12" spans="2:7">
      <c r="B12" s="167" t="s">
        <v>1562</v>
      </c>
      <c r="C12" s="167">
        <v>9059</v>
      </c>
      <c r="D12" s="168">
        <v>46091</v>
      </c>
      <c r="E12" s="167">
        <v>15600</v>
      </c>
      <c r="F12" s="169" t="s">
        <v>1558</v>
      </c>
      <c r="G12" s="167" t="s">
        <v>1564</v>
      </c>
    </row>
    <row r="13" spans="2:7">
      <c r="B13" s="167" t="s">
        <v>709</v>
      </c>
      <c r="C13" s="167" t="s">
        <v>1565</v>
      </c>
      <c r="D13" s="168">
        <v>46086</v>
      </c>
      <c r="E13" s="167">
        <v>8.5</v>
      </c>
      <c r="F13" s="169" t="s">
        <v>1566</v>
      </c>
      <c r="G13" s="167"/>
    </row>
    <row r="14" spans="2:7">
      <c r="B14" s="167" t="s">
        <v>709</v>
      </c>
      <c r="C14" s="167" t="s">
        <v>1567</v>
      </c>
      <c r="D14" s="168">
        <v>46086</v>
      </c>
      <c r="E14" s="167">
        <v>10000</v>
      </c>
      <c r="F14" s="169" t="s">
        <v>1566</v>
      </c>
      <c r="G14" s="167"/>
    </row>
    <row r="15" spans="2:7">
      <c r="B15" s="167" t="s">
        <v>709</v>
      </c>
      <c r="C15" s="167" t="s">
        <v>1568</v>
      </c>
      <c r="D15" s="168">
        <v>46086</v>
      </c>
      <c r="E15" s="167">
        <v>8000</v>
      </c>
      <c r="F15" s="169" t="s">
        <v>1566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1569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1570</v>
      </c>
      <c r="C2" s="121" t="s">
        <v>946</v>
      </c>
      <c r="D2" s="76" t="s">
        <v>948</v>
      </c>
      <c r="E2" s="76" t="s">
        <v>1571</v>
      </c>
      <c r="F2" s="99" t="s">
        <v>1572</v>
      </c>
      <c r="G2" s="76" t="s">
        <v>1573</v>
      </c>
      <c r="H2" s="76" t="s">
        <v>1574</v>
      </c>
      <c r="I2" s="76" t="s">
        <v>1575</v>
      </c>
      <c r="J2" s="76" t="s">
        <v>1576</v>
      </c>
      <c r="K2" s="78" t="s">
        <v>1577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*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*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*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*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*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*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*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357" sqref="B357:T393"/>
    </sheetView>
  </sheetViews>
  <sheetFormatPr defaultRowHeight="15"/>
  <cols>
    <col min="1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1578</v>
      </c>
      <c r="V1" s="234"/>
      <c r="W1" s="234"/>
    </row>
    <row r="2" spans="1:23" ht="15" customHeight="1">
      <c r="A2" s="87" t="s">
        <v>1579</v>
      </c>
      <c r="B2" s="87" t="s">
        <v>1580</v>
      </c>
      <c r="C2" s="87" t="s">
        <v>376</v>
      </c>
      <c r="D2" s="88" t="s">
        <v>961</v>
      </c>
      <c r="E2" s="88" t="s">
        <v>4</v>
      </c>
      <c r="F2" s="88" t="s">
        <v>1581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1582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40</v>
      </c>
      <c r="V393" s="137">
        <f ca="1">_xlfn.XLOOKUP(G393&amp;$V$2,BS_CONTROLE[CHAVE],BS_CONTROLE[Quantidade_11],"-")</f>
        <v>82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1583</v>
      </c>
      <c r="D5" s="236"/>
      <c r="E5" s="236"/>
      <c r="F5" s="236"/>
      <c r="G5" s="236"/>
      <c r="H5" s="236"/>
      <c r="I5" s="236"/>
      <c r="J5" s="237"/>
      <c r="K5" s="238" t="s">
        <v>1584</v>
      </c>
      <c r="L5" s="239"/>
      <c r="M5" s="239"/>
      <c r="N5" s="239"/>
      <c r="O5" s="240" t="s">
        <v>1585</v>
      </c>
      <c r="P5" s="241"/>
    </row>
    <row r="6" spans="1:16" s="74" customFormat="1" ht="15" customHeight="1">
      <c r="A6" s="66" t="s">
        <v>1581</v>
      </c>
      <c r="B6" s="75" t="s">
        <v>1580</v>
      </c>
      <c r="C6" s="76" t="s">
        <v>961</v>
      </c>
      <c r="D6" s="77" t="s">
        <v>962</v>
      </c>
      <c r="E6" s="76" t="s">
        <v>1586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1587</v>
      </c>
      <c r="M6" s="80" t="s">
        <v>576</v>
      </c>
      <c r="N6" s="81" t="s">
        <v>956</v>
      </c>
      <c r="O6" s="158" t="s">
        <v>999</v>
      </c>
      <c r="P6" s="133" t="s">
        <v>1588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 xml:space="preserve">MC1 11h13 / autorizado entrada na via 11h20 / 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Em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Em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Em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Em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2026-03-11T19:55:21Z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