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883" documentId="8_{B6337239-1A00-434D-AAD0-422EA1FEB5AE}" xr6:coauthVersionLast="47" xr6:coauthVersionMax="47" xr10:uidLastSave="{5E58D75B-9B17-40E0-9D0D-0904E89A6BA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<sst xmlns="http://schemas.openxmlformats.org/spreadsheetml/2006/main" count="4657" uniqueCount="1287">
  <si>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</si>
  <si>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</si>
  <si>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</si>
  <si>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</si>
  <si>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</si>
  <si>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</si>
  <si>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</si>
  <si>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</si>
  <si>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</si>
  <si>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</si>
  <si>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</si>
  <si>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</si>
  <si>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</si>
  <si>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</si>
  <si>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</si>
  <si>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</si>
  <si>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</si>
  <si>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</si>
  <si>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</si>
  <si>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</si>
  <si>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</si>
  <si>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</si>
  <si>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</si>
  <si>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</si>
  <si>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</si>
  <si>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</si>
  <si>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</si>
  <si>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</si>
  <si>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</si>
  <si>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</si>
  <si>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</si>
  <si>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</si>
  <si>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</si>
  <si>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</si>
  <si>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</si>
  <si>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</si>
  <si>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</si>
  <si>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</si>
  <si>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</si>
  <si>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</si>
  <si>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</si>
  <si>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</si>
  <si>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</si>
  <si>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</si>
  <si>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</si>
  <si>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</si>
  <si>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</si>
  <si>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</si>
  <si>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</si>
  <si>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</si>
  <si>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</si>
  <si>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</si>
  <si>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</si>
  <si>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</si>
  <si>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</si>
  <si>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</si>
  <si>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</si>
  <si>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</si>
  <si>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</si>
  <si>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</si>
  <si>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</si>
  <si>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</si>
  <si>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</si>
  <si>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</si>
  <si>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</si>
  <si>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</si>
  <si>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</si>
  <si>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</si>
  <si>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</si>
  <si>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</si>
  <si>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</si>
  <si>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</si>
  <si>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</si>
  <si>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</si>
  <si>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</si>
  <si>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</si>
  <si>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</si>
  <si>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</si>
  <si>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</si>
  <si>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</si>
  <si>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</si>
  <si>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</si>
  <si>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</si>
  <si>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</si>
  <si>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</si>
  <si>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</si>
  <si>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</si>
  <si>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</si>
  <si>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</si>
  <si>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</si>
  <si>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</si>
  <si>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</si>
  <si>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</si>
  <si>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</si>
  <si>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</si>
  <si>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</si>
  <si>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</si>
  <si>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</si>
  <si>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</si>
  <si>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</si>
  <si>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</si>
  <si>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</si>
  <si>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</si>
  <si>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</si>
  <si>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</si>
  <si>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</si>
  <si>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</si>
  <si>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</si>
  <si>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</si>
  <si>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</si>
  <si>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</si>
  <si>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</si>
  <si>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</si>
  <si>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</si>
  <si>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</si>
  <si>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</si>
  <si>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</si>
  <si>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</si>
  <si>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</si>
  <si>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</si>
  <si>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</si>
  <si>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</si>
  <si>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</si>
  <si>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</si>
  <si>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</si>
  <si>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</si>
  <si>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</si>
  <si>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</si>
  <si>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</si>
  <si>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</si>
  <si>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</si>
  <si>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</si>
  <si>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</si>
  <si>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</si>
  <si>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</si>
  <si>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</si>
  <si>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</si>
  <si>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</si>
  <si>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</si>
  <si>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</si>
  <si>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</si>
  <si>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</si>
  <si>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</si>
  <si>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</si>
  <si>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</si>
  <si>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</si>
  <si>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</si>
  <si>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</si>
  <si>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</si>
  <si>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</si>
  <si>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</si>
  <si>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</si>
  <si>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</si>
  <si>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</si>
  <si>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</si>
  <si>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</si>
  <si>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</si>
  <si>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</si>
  <si>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</si>
  <si>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</si>
  <si>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</si>
  <si>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</si>
  <si>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</si>
  <si>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</si>
  <si>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</si>
  <si>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</si>
  <si>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</si>
  <si>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</si>
  <si>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</si>
  <si>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</si>
  <si>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</si>
  <si>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</si>
  <si>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</si>
  <si>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</si>
  <si>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</si>
  <si>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</si>
  <si>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</si>
  <si>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</si>
  <si>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</si>
  <si>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</si>
  <si>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</si>
  <si>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</si>
  <si>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</si>
  <si>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</si>
  <si>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</si>
  <si>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</si>
  <si>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</si>
  <si>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</si>
  <si>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</si>
  <si>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</si>
  <si>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</si>
  <si>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</si>
  <si>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</si>
  <si>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</si>
  <si>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</si>
  <si>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</si>
  <si>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</si>
  <si>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</si>
  <si>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</si>
  <si>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</si>
  <si>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</si>
  <si>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</si>
  <si>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</si>
  <si>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</si>
  <si>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</si>
  <si>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</si>
  <si>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</si>
  <si>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</si>
  <si>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</si>
  <si>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</si>
  <si>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</si>
  <si>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</si>
  <si>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</si>
  <si>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</si>
  <si>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</si>
  <si>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</si>
  <si>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</si>
  <si>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</si>
  <si>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</si>
  <si>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</si>
  <si>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</si>
  <si>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</si>
  <si>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</si>
  <si>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</si>
  <si>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</si>
  <si>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</si>
  <si>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</si>
  <si>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</si>
  <si>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</si>
  <si>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</si>
  <si>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</si>
  <si>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</si>
  <si>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</si>
  <si>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</si>
  <si>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</si>
  <si>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</si>
  <si>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</si>
  <si>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</si>
  <si>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</si>
  <si>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</si>
  <si>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</si>
  <si>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</si>
  <si>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</si>
  <si>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</si>
  <si>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</si>
  <si>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</si>
  <si>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</si>
  <si>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</si>
  <si>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</si>
  <si>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</si>
  <si>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</si>
  <si>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</si>
  <si>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</si>
  <si>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</si>
  <si>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</si>
  <si>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</si>
  <si>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</si>
  <si>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</si>
  <si>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</si>
  <si>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</si>
  <si>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</si>
  <si>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</si>
  <si>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</si>
  <si>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</si>
  <si>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</si>
  <si>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</si>
  <si>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</si>
  <si>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</si>
  <si>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</si>
  <si>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</si>
  <si>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</si>
  <si>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</si>
  <si>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</si>
  <si>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</si>
  <si>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</si>
  <si>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</si>
  <si>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</si>
  <si>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</si>
  <si>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</si>
  <si>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</si>
  <si>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</si>
  <si>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</si>
  <si>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</si>
  <si>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</si>
  <si>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</si>
  <si>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</si>
  <si>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</si>
  <si>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</si>
  <si>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</si>
  <si>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</si>
  <si>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</si>
  <si>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</si>
  <si>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</si>
  <si>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</si>
  <si>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</si>
  <si>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</si>
  <si>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</si>
  <si>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</si>
  <si>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</si>
  <si>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</si>
  <si>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</si>
  <si>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</si>
  <si>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</si>
  <si>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</si>
  <si>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</si>
  <si>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</si>
  <si>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</si>
  <si>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</si>
  <si>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</si>
  <si>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</si>
  <si>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</si>
  <si>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</si>
  <si>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</si>
  <si>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</si>
  <si>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</si>
  <si>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</si>
  <si>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</si>
  <si>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</si>
  <si>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</si>
  <si>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</si>
  <si>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</si>
  <si>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</si>
  <si>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</si>
  <si>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</si>
  <si>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</si>
  <si>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</si>
  <si>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</si>
  <si>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</si>
  <si>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</si>
  <si>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</si>
  <si>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</si>
  <si>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</si>
  <si>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</si>
  <si>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</si>
  <si>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</si>
  <si>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</si>
  <si>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</si>
  <si>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</si>
  <si>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</si>
  <si>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</si>
  <si>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</si>
  <si>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</si>
  <si>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</si>
  <si>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</si>
  <si>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</si>
  <si>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</si>
  <si>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</si>
  <si>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</si>
  <si>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</si>
  <si>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</si>
  <si>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</si>
  <si>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</si>
  <si>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</si>
  <si>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</si>
  <si>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</si>
  <si>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</si>
  <si>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</si>
  <si>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</si>
  <si>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</si>
  <si>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</si>
  <si>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</si>
  <si>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</si>
  <si>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</si>
  <si>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</si>
  <si>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</si>
  <si>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</si>
  <si>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</si>
  <si>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</si>
  <si>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</si>
  <si>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</si>
  <si>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</si>
  <si>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</si>
  <si>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</si>
  <si>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</si>
  <si>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</si>
  <si>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</si>
  <si>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</si>
  <si>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</si>
  <si>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</si>
  <si>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</si>
  <si>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</si>
  <si>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</si>
  <si>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</si>
  <si>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</si>
  <si>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</si>
  <si>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</si>
  <si>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</si>
  <si>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</si>
  <si>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</si>
  <si>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</si>
  <si>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</si>
  <si>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</si>
  <si>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</si>
  <si>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</si>
  <si>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</si>
  <si>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</si>
  <si>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</si>
  <si>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</si>
  <si>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</si>
  <si>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</si>
  <si>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</si>
  <si>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</si>
  <si>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</si>
  <si>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</si>
  <si>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</si>
  <si>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</si>
  <si>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</si>
  <si>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</si>
  <si>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</si>
  <si>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</si>
  <si>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</si>
  <si>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</si>
  <si>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</si>
  <si>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</si>
  <si>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</si>
  <si>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</si>
  <si>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</si>
  <si>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</si>
  <si>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</si>
  <si>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</si>
  <si>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</si>
  <si>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</si>
  <si>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</si>
  <si>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</si>
  <si>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</si>
  <si>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</si>
  <si>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</si>
  <si>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</si>
  <si>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</si>
  <si>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</si>
  <si>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</si>
  <si>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</si>
  <si>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</si>
  <si>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</si>
  <si>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</si>
  <si>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</si>
  <si>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</si>
  <si>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</si>
  <si>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</si>
  <si>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</si>
  <si>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</si>
  <si>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</si>
  <si>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</si>
  <si>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</si>
  <si>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</si>
  <si>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</si>
  <si>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</si>
  <si>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</si>
  <si>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</si>
  <si>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</si>
  <si>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</si>
  <si>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</si>
  <si>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</si>
  <si>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</si>
  <si>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</si>
  <si>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</si>
  <si>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</si>
  <si>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</si>
  <si>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</si>
  <si>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</si>
  <si>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</si>
  <si>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</si>
  <si>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</si>
  <si>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</si>
  <si>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</si>
  <si>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</si>
  <si>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</si>
  <si>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</si>
  <si>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</si>
  <si>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</si>
  <si>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</si>
  <si>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</si>
  <si>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</si>
  <si>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</si>
  <si>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</si>
  <si>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</si>
  <si>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</si>
  <si>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</si>
  <si>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</si>
  <si>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</si>
  <si>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</si>
  <si>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</si>
  <si>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</si>
  <si>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</si>
  <si>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</si>
  <si>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</si>
  <si>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</si>
  <si>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</si>
  <si>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</si>
  <si>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</si>
  <si>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</si>
  <si>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</si>
  <si>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</si>
  <si>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</si>
  <si>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</si>
  <si>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</si>
  <si>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</si>
  <si>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</si>
  <si>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</si>
  <si>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</si>
  <si>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</si>
  <si>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</si>
  <si>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</si>
  <si>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</si>
  <si>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</si>
  <si>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</si>
  <si>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</si>
  <si>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</si>
  <si>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</si>
  <si>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</si>
  <si>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</si>
  <si>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</si>
  <si>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</si>
  <si>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</si>
  <si>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</si>
  <si>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</si>
  <si>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</si>
  <si>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</si>
  <si>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</si>
  <si>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</si>
  <si>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</si>
  <si>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</si>
  <si>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</si>
  <si>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</si>
  <si>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</si>
  <si>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</si>
  <si>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</si>
  <si>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</si>
  <si>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</si>
  <si>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</si>
  <si>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</si>
  <si>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</si>
  <si>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</si>
  <si>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</si>
  <si>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</si>
  <si>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</si>
  <si>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</si>
  <si>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</si>
  <si>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</si>
  <si>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</si>
  <si>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</si>
  <si>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</si>
  <si>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</si>
  <si>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</si>
  <si>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</si>
  <si>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</si>
  <si>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</si>
  <si>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</si>
  <si>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</si>
  <si>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</si>
  <si>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</si>
  <si>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</si>
  <si>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</si>
  <si>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</si>
  <si>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</si>
  <si>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</si>
  <si>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</si>
  <si>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</si>
  <si>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</si>
  <si>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</si>
  <si>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</si>
  <si>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</si>
  <si>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</si>
  <si>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</si>
  <si>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</si>
  <si>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</si>
  <si>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</si>
  <si>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</si>
  <si>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</si>
  <si>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</si>
  <si>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</si>
  <si>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</si>
  <si>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</si>
  <si>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</si>
  <si>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</si>
  <si>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</si>
  <si>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</si>
  <si>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</si>
  <si>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</si>
  <si>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</si>
  <si>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</si>
  <si>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</si>
  <si>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</si>
  <si>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</si>
  <si>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</si>
  <si>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</si>
  <si>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</si>
  <si>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</si>
  <si>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</si>
  <si>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</si>
  <si>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</si>
  <si>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</si>
  <si>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</si>
  <si>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</si>
  <si>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</si>
  <si>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</si>
  <si>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</si>
  <si>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</si>
  <si>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</si>
  <si>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</si>
  <si>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</si>
  <si>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</si>
  <si>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</si>
  <si>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</si>
  <si>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</si>
  <si>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</si>
  <si>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</si>
  <si>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</si>
  <si>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</si>
  <si>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</si>
  <si>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</si>
  <si>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</si>
  <si>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</si>
  <si>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</si>
  <si>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</si>
  <si>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</si>
  <si>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</si>
  <si>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</si>
  <si>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</si>
  <si>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</si>
  <si>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</si>
  <si>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</si>
  <si>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</si>
  <si>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</si>
  <si>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</si>
  <si>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</si>
  <si>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</si>
  <si>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</si>
  <si>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</si>
  <si>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</si>
  <si>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</si>
  <si>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</si>
  <si>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</si>
  <si>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</si>
  <si>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</si>
  <si>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</si>
  <si>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</si>
  <si>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</si>
  <si>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</si>
  <si>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</si>
  <si>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</si>
  <si>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</si>
  <si>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</si>
  <si>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</si>
  <si>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</si>
  <si>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</si>
  <si>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</si>
  <si>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</si>
  <si>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</si>
  <si>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</si>
  <si>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</si>
  <si>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</si>
  <si>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</si>
  <si>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</si>
  <si>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</si>
  <si>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</si>
  <si>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</si>
  <si>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</si>
  <si>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</si>
  <si>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</si>
  <si>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</si>
  <si>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</si>
  <si>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</si>
  <si>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</si>
  <si>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</si>
  <si>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</si>
  <si>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</si>
  <si>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</si>
  <si>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</si>
  <si>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</si>
  <si>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</si>
  <si>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</si>
  <si>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</si>
  <si>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</si>
  <si>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</si>
  <si>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</si>
  <si>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</si>
  <si>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</si>
  <si>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</si>
  <si>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</si>
  <si>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</si>
  <si>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</si>
  <si>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</si>
  <si>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</si>
  <si>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</si>
  <si>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</si>
  <si>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</si>
  <si>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</si>
  <si>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</si>
  <si>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</si>
  <si>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</si>
  <si>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</si>
  <si>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</si>
  <si>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</si>
  <si>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</si>
  <si>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</si>
  <si>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</si>
  <si>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</si>
  <si>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</si>
  <si>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</si>
  <si>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</si>
  <si>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</si>
  <si>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</si>
  <si>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</si>
  <si>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</si>
  <si>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</si>
  <si>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</si>
  <si>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</si>
  <si>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</si>
  <si>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</si>
  <si>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</si>
  <si>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</si>
  <si>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</si>
  <si>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</si>
  <si>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</si>
  <si>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</si>
  <si>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</si>
  <si>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</si>
  <si>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</si>
  <si>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</si>
  <si>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</si>
  <si>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</si>
  <si>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</si>
  <si>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</si>
  <si>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</si>
  <si>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</si>
  <si>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</si>
  <si>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</si>
  <si>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</si>
  <si>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</si>
  <si>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</si>
  <si>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</si>
  <si>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</si>
  <si>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</si>
  <si>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</si>
  <si>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</si>
  <si>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</si>
  <si>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</si>
  <si>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</si>
  <si>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</si>
  <si>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</si>
  <si>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</si>
  <si>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</si>
  <si>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</si>
  <si>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</si>
  <si>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</si>
  <si>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</si>
  <si>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</si>
  <si>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</si>
  <si>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</si>
  <si>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</si>
  <si>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</si>
  <si>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</si>
  <si>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</si>
  <si>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</si>
  <si>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</si>
  <si>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</si>
  <si>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</si>
  <si>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</si>
  <si>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</si>
  <si>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</si>
  <si>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</si>
  <si>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</si>
  <si>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</si>
  <si>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</si>
  <si>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</si>
  <si>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</si>
  <si>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</si>
  <si>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</si>
  <si>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</si>
  <si>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</si>
  <si>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</si>
  <si>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</si>
  <si>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</si>
  <si>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</si>
  <si>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</si>
  <si>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</si>
  <si>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</si>
  <si>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</si>
  <si>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</si>
  <si>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</si>
  <si>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</si>
  <si>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</si>
  <si>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</si>
  <si>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</si>
  <si>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</si>
  <si>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</si>
  <si>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</si>
  <si>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</si>
  <si>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</si>
  <si>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</si>
  <si>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</si>
  <si>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</si>
  <si>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</si>
  <si>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</si>
  <si>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</si>
  <si>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</si>
  <si>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</si>
  <si>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</si>
  <si>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</si>
  <si>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</si>
  <si>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</si>
  <si>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</si>
  <si>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</si>
  <si>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</si>
  <si>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</si>
  <si>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</si>
  <si>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</si>
  <si>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</si>
  <si>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</si>
  <si>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</si>
  <si>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</si>
  <si>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</si>
  <si>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</si>
  <si>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</si>
  <si>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</si>
  <si>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</si>
  <si>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</si>
  <si>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</si>
  <si>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</si>
  <si>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</si>
  <si>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</si>
  <si>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</si>
  <si>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</si>
  <si>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</si>
  <si>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</si>
  <si>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</si>
  <si>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</si>
  <si>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</si>
  <si>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</si>
  <si>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</si>
  <si>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</si>
  <si>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</si>
  <si>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</si>
  <si>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</si>
  <si>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</si>
  <si>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</si>
  <si>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</si>
  <si>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</si>
  <si>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</si>
  <si>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</si>
  <si>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</si>
  <si>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</si>
  <si>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</si>
  <si>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</si>
  <si>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</si>
  <si>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</si>
  <si>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</si>
  <si>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</si>
  <si>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</si>
  <si>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</si>
  <si>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</si>
  <si>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</si>
  <si>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</si>
  <si>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</si>
  <si>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</si>
  <si>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</si>
  <si>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</si>
  <si>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</si>
  <si>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</si>
  <si>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</si>
  <si>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</si>
  <si>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</si>
  <si>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</si>
  <si>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</si>
  <si>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</si>
  <si>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</si>
  <si>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</si>
  <si>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</si>
  <si>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</si>
  <si>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</si>
  <si>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</si>
  <si>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</si>
  <si>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</si>
  <si>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</si>
  <si>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</si>
  <si>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</si>
  <si>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</si>
  <si>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</si>
  <si>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</si>
  <si>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</si>
  <si>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</si>
  <si>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</si>
  <si>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</si>
  <si>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</si>
  <si>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</si>
  <si>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</si>
  <si>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</si>
  <si>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</si>
  <si>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</si>
  <si>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</si>
  <si>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</si>
  <si>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</si>
  <si>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</si>
  <si>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</si>
  <si>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</si>
  <si>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</si>
  <si>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</si>
  <si>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</si>
  <si>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</si>
  <si>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</si>
  <si>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</si>
  <si>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</si>
  <si>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</si>
  <si>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</si>
  <si>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</si>
  <si>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</si>
  <si>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</si>
  <si>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</si>
  <si>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</si>
  <si>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</si>
  <si>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</si>
  <si>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</si>
  <si>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</si>
  <si>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</si>
  <si>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</si>
  <si>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</si>
  <si>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</si>
  <si>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</si>
  <si>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</si>
  <si>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</si>
  <si>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</si>
  <si>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</si>
  <si>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</si>
  <si>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</si>
  <si>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</si>
  <si>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</si>
  <si>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</si>
  <si>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</si>
  <si>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</si>
  <si>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</si>
  <si>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</si>
  <si>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</si>
  <si>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</si>
  <si>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</si>
  <si>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</si>
  <si>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</si>
  <si>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</si>
  <si>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</si>
  <si>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</si>
  <si>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</si>
  <si>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</si>
  <si>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</si>
  <si>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</si>
  <si>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</si>
  <si>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</si>
  <si>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</si>
  <si>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</si>
  <si>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</si>
  <si>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</si>
  <si>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</si>
  <si>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</si>
  <si>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</si>
  <si>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</si>
  <si>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</si>
  <si>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</si>
  <si>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</si>
  <si>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</si>
  <si>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</si>
  <si>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</si>
  <si>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</si>
  <si>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</si>
  <si>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</si>
  <si>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</si>
  <si>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</si>
  <si>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</si>
  <si>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</si>
  <si>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</si>
  <si>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</si>
  <si>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</si>
  <si>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</si>
  <si>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</si>
  <si>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</si>
  <si>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</si>
  <si>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</si>
  <si>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</si>
  <si>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</si>
  <si>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</si>
  <si>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</si>
  <si>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</si>
  <si>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</si>
  <si>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</si>
  <si>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</si>
  <si>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</si>
  <si>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</si>
  <si>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</si>
  <si>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</si>
  <si>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</si>
  <si>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</si>
  <si>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</si>
  <si>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</si>
  <si>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</si>
  <si>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</si>
  <si>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</si>
  <si>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</si>
  <si>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</si>
  <si>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</si>
  <si>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</si>
  <si>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</si>
  <si>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</si>
  <si>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</si>
  <si>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</si>
  <si>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</si>
  <si>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</si>
  <si>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</si>
  <si>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</si>
  <si>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</si>
  <si>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</si>
  <si>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</si>
  <si>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</si>
  <si>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</si>
  <si>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</si>
  <si>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</si>
  <si>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</si>
  <si>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</si>
  <si>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</si>
  <si>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</si>
  <si>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</si>
  <si>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</si>
  <si>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</si>
  <si>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</si>
  <si>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</si>
  <si>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</si>
  <si>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</si>
  <si>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</si>
  <si>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</si>
  <si>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</si>
  <si>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</si>
  <si>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</si>
  <si>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</si>
  <si>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</si>
  <si>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</si>
  <si>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</si>
  <si>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</si>
  <si>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</si>
  <si>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</si>
  <si>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</si>
  <si>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</si>
  <si>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</si>
  <si>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</si>
  <si>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</si>
  <si>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</si>
  <si>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</si>
  <si>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</si>
  <si>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</si>
  <si>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</si>
  <si>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</si>
  <si>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</si>
  <si>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</si>
  <si>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</si>
  <si>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</si>
  <si>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</si>
  <si>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</si>
  <si>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</si>
  <si>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</si>
  <si>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</si>
  <si>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</si>
  <si>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</si>
  <si>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</si>
  <si>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</si>
  <si>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</si>
  <si>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</si>
  <si>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</si>
  <si>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</si>
  <si>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</si>
  <si>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</si>
  <si>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</si>
  <si>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</si>
  <si>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</si>
  <si>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</si>
  <si>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</si>
  <si>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</si>
  <si>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</si>
  <si>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</si>
  <si>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</si>
  <si>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</si>
  <si>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</si>
  <si>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</si>
  <si>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</si>
  <si>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</si>
  <si>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</si>
  <si>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</si>
  <si>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</si>
  <si>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</si>
  <si>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</si>
  <si>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</si>
  <si>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</si>
  <si>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</si>
  <si>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</si>
  <si>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</si>
  <si>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</si>
  <si>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</si>
  <si>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</si>
  <si>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</si>
  <si>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</si>
  <si>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</si>
  <si>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</si>
  <si>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</si>
  <si>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</si>
  <si>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</si>
  <si>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</si>
  <si>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</si>
  <si>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</si>
  <si>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</si>
  <si>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</si>
  <si>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</si>
  <si>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</si>
  <si>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</si>
  <si>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</si>
  <si>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</si>
  <si>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</si>
  <si>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</si>
  <si>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</si>
  <si>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</si>
  <si>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</si>
  <si>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</si>
  <si>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</si>
  <si>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</si>
  <si>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</si>
  <si>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</si>
  <si>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</si>
  <si>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</si>
  <si>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</si>
  <si>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</si>
  <si>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</si>
  <si>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</si>
  <si>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</si>
  <si>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</si>
  <si>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</si>
  <si>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</si>
  <si>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</si>
  <si>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</si>
  <si>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</si>
  <si>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</si>
  <si>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</si>
  <si>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</si>
  <si>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</si>
  <si>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</si>
  <si>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</si>
  <si>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</si>
  <si>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</si>
  <si>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</si>
  <si>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</si>
  <si>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</si>
  <si>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</si>
  <si>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</si>
  <si>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</si>
  <si>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</si>
  <si>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</si>
  <si>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</si>
  <si>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</si>
  <si>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</si>
  <si>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</si>
  <si>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</si>
  <si>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</si>
  <si>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</si>
  <si>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</si>
  <si>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</si>
  <si>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</si>
  <si>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</si>
  <si>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</si>
  <si>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</si>
  <si>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</si>
  <si>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</si>
  <si>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</si>
  <si>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</si>
  <si>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</si>
  <si>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</si>
  <si>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</si>
  <si>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</si>
  <si>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</si>
  <si>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</si>
  <si>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</si>
  <si>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</si>
  <si>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</si>
  <si>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</si>
  <si>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</si>
  <si>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</si>
  <si>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</si>
  <si>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</si>
  <si>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</si>
  <si>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</si>
  <si>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</si>
  <si>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</si>
  <si>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</si>
  <si>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</si>
  <si>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</si>
  <si>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</si>
  <si>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</si>
  <si>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</si>
  <si>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</si>
  <si>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</si>
  <si>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</si>
  <si>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</si>
  <si>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</si>
  <si>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</si>
  <si>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</si>
  <si>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</si>
  <si>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</si>
  <si>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</si>
  <si>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</si>
  <si>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</si>
  <si>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</si>
  <si>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</si>
  <si>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</si>
  <si>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</si>
  <si>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</si>
  <si>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</si>
  <si>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</si>
  <si>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</si>
  <si>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</si>
  <si>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</si>
  <si>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</si>
  <si>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</si>
  <si>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</si>
  <si>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</si>
  <si>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</si>
  <si>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</si>
  <si>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</si>
  <si>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</si>
  <si>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</si>
  <si>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</si>
  <si>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</si>
  <si>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</si>
  <si>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</si>
  <si>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</si>
  <si>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</si>
  <si>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</si>
  <si>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</si>
  <si>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</si>
  <si>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</si>
  <si>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</si>
  <si>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</si>
  <si>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</si>
  <si>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</si>
  <si>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</si>
  <si>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</si>
  <si>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</si>
  <si>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</si>
  <si>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</si>
  <si>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</si>
  <si>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</si>
  <si>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</si>
  <si>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</si>
  <si>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</si>
  <si>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</si>
  <si>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</si>
  <si>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</si>
  <si>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</si>
  <si>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</si>
  <si>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</si>
  <si>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</si>
  <si>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</si>
  <si>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</si>
  <si>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</si>
  <si>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</si>
  <si>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Carregar 30vgs em TGR e deslocar para TRO</t>
  </si>
  <si>
    <t>TAG</t>
  </si>
  <si>
    <t>TAG2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</si>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</sst>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6" activePane="bottomRight" state="frozen"/>
      <selection pane="bottomRight" activeCell="F61" sqref="F6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/>
      <c r="AS54" s="38"/>
      <c r="AT54" s="38"/>
      <c r="AU54" s="38"/>
      <c r="AV54" s="38"/>
      <c r="AW54" s="38"/>
      <c r="AX54" s="38"/>
      <c r="AY54" s="319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Produção e Intervalo</v>
      </c>
      <c r="BR54" s="18">
        <f t="shared" si="3"/>
        <v>0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1256</v>
      </c>
      <c r="X60" s="218" t="s">
        <v>957</v>
      </c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1257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1258</v>
      </c>
      <c r="O61" s="173">
        <v>0.3125</v>
      </c>
      <c r="P61" s="173">
        <v>4.1666666666666664E-2</v>
      </c>
      <c r="Q61" s="83">
        <v>1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1259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1260</v>
      </c>
      <c r="W62" s="173" t="s">
        <v>1261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1262</v>
      </c>
      <c r="W63" s="173" t="s">
        <v>1263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1264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1265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1262</v>
      </c>
      <c r="W64" s="173" t="s">
        <v>1266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67" operator="equal">
      <formula>"ERRO"</formula>
    </cfRule>
  </conditionalFormatting>
  <conditionalFormatting sqref="X4 Y475:Y550 Y1:Z474">
    <cfRule type="cellIs" dxfId="139" priority="18356" operator="equal">
      <formula>"OPORTUNIDADE"</formula>
    </cfRule>
  </conditionalFormatting>
  <conditionalFormatting sqref="AZ6:AZ522">
    <cfRule type="expression" dxfId="138" priority="18351">
      <formula>$BU6=1</formula>
    </cfRule>
  </conditionalFormatting>
  <conditionalFormatting sqref="BQ6:BQ599">
    <cfRule type="cellIs" dxfId="137" priority="18362" operator="equal">
      <formula>"Produção e Intervalo"</formula>
    </cfRule>
    <cfRule type="cellIs" dxfId="136" priority="18363" operator="equal">
      <formula>"Aderente"</formula>
    </cfRule>
    <cfRule type="cellIs" dxfId="135" priority="18364" operator="equal">
      <formula>"Intervalo"</formula>
    </cfRule>
    <cfRule type="cellIs" dxfId="134" priority="18365" operator="equal">
      <formula>"Produção"</formula>
    </cfRule>
    <cfRule type="cellIs" dxfId="133" priority="18366" operator="equal">
      <formula>"ERRO"</formula>
    </cfRule>
  </conditionalFormatting>
  <conditionalFormatting sqref="BR6:BS552">
    <cfRule type="cellIs" dxfId="132" priority="18344" operator="equal">
      <formula>"*"</formula>
    </cfRule>
    <cfRule type="cellIs" dxfId="131" priority="18345" operator="greaterThanOrEqual">
      <formula>1</formula>
    </cfRule>
    <cfRule type="cellIs" dxfId="130" priority="18346" operator="lessThan">
      <formula>1</formula>
    </cfRule>
  </conditionalFormatting>
  <conditionalFormatting sqref="X475:X522 Y475:Y550 Y6:Z474">
    <cfRule type="cellIs" dxfId="129" priority="18292" operator="equal">
      <formula>"NÃO"</formula>
    </cfRule>
    <cfRule type="cellIs" dxfId="128" priority="18293" operator="equal">
      <formula>"SIM"</formula>
    </cfRule>
  </conditionalFormatting>
  <conditionalFormatting sqref="X475:X522">
    <cfRule type="cellIs" dxfId="127" priority="18291" operator="equal">
      <formula>"OPORTUNIDADE"</formula>
    </cfRule>
  </conditionalFormatting>
  <conditionalFormatting sqref="Z475:Z522">
    <cfRule type="cellIs" dxfId="126" priority="18289" operator="equal">
      <formula>"NÃO"</formula>
    </cfRule>
    <cfRule type="cellIs" dxfId="125" priority="18290" operator="equal">
      <formula>"SIM"</formula>
    </cfRule>
  </conditionalFormatting>
  <conditionalFormatting sqref="Z475:Z522">
    <cfRule type="cellIs" dxfId="124" priority="18288" operator="equal">
      <formula>"OPORTUNIDADE"</formula>
    </cfRule>
  </conditionalFormatting>
  <conditionalFormatting sqref="Y1048575:Y1048576">
    <cfRule type="cellIs" dxfId="123" priority="18173" operator="equal">
      <formula>"OPORTUNIDADE"</formula>
    </cfRule>
  </conditionalFormatting>
  <conditionalFormatting sqref="Y1048575:Y1048576">
    <cfRule type="cellIs" dxfId="122" priority="18171" operator="equal">
      <formula>"NÃO"</formula>
    </cfRule>
    <cfRule type="cellIs" dxfId="121" priority="18172" operator="equal">
      <formula>"SIM"</formula>
    </cfRule>
  </conditionalFormatting>
  <conditionalFormatting sqref="Z523:Z548">
    <cfRule type="cellIs" dxfId="120" priority="17908" operator="equal">
      <formula>"OPORTUNIDADE"</formula>
    </cfRule>
  </conditionalFormatting>
  <conditionalFormatting sqref="Z523:Z548">
    <cfRule type="cellIs" dxfId="119" priority="17906" operator="equal">
      <formula>"NÃO"</formula>
    </cfRule>
    <cfRule type="cellIs" dxfId="118" priority="17907" operator="equal">
      <formula>"SIM"</formula>
    </cfRule>
  </conditionalFormatting>
  <conditionalFormatting sqref="X549">
    <cfRule type="cellIs" dxfId="117" priority="17894" operator="equal">
      <formula>"NÃO"</formula>
    </cfRule>
    <cfRule type="cellIs" dxfId="116" priority="17895" operator="equal">
      <formula>"SIM"</formula>
    </cfRule>
  </conditionalFormatting>
  <conditionalFormatting sqref="X549">
    <cfRule type="cellIs" dxfId="115" priority="17893" operator="equal">
      <formula>"OPORTUNIDADE"</formula>
    </cfRule>
  </conditionalFormatting>
  <conditionalFormatting sqref="Z549">
    <cfRule type="cellIs" dxfId="114" priority="17891" operator="equal">
      <formula>"NÃO"</formula>
    </cfRule>
    <cfRule type="cellIs" dxfId="113" priority="17892" operator="equal">
      <formula>"SIM"</formula>
    </cfRule>
  </conditionalFormatting>
  <conditionalFormatting sqref="Z549">
    <cfRule type="cellIs" dxfId="112" priority="17890" operator="equal">
      <formula>"OPORTUNIDADE"</formula>
    </cfRule>
  </conditionalFormatting>
  <conditionalFormatting sqref="BI549">
    <cfRule type="iconSet" priority="1789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0">
      <iconSet showValue="0">
        <cfvo type="percent" val="0"/>
        <cfvo type="num" val="1"/>
        <cfvo type="num" val="1" gte="0"/>
      </iconSet>
    </cfRule>
    <cfRule type="iconSet" priority="1790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0">
      <formula>$BU492=1</formula>
    </cfRule>
  </conditionalFormatting>
  <conditionalFormatting sqref="AZ525:AZ549">
    <cfRule type="expression" dxfId="110" priority="18670">
      <formula>$BU497=1</formula>
    </cfRule>
  </conditionalFormatting>
  <conditionalFormatting sqref="BI523:BI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3">
      <iconSet showValue="0">
        <cfvo type="percent" val="0"/>
        <cfvo type="num" val="1"/>
        <cfvo type="num" val="1" gte="0"/>
      </iconSet>
    </cfRule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5" operator="equal">
      <formula>"*"</formula>
    </cfRule>
    <cfRule type="cellIs" dxfId="108" priority="13306" operator="greaterThanOrEqual">
      <formula>1</formula>
    </cfRule>
    <cfRule type="cellIs" dxfId="107" priority="13307" operator="lessThan">
      <formula>1</formula>
    </cfRule>
  </conditionalFormatting>
  <conditionalFormatting sqref="BI6:BI522">
    <cfRule type="iconSet" priority="1869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2">
      <iconSet showValue="0">
        <cfvo type="percent" val="0"/>
        <cfvo type="num" val="1"/>
        <cfvo type="num" val="1" gte="0"/>
      </iconSet>
    </cfRule>
  </conditionalFormatting>
  <conditionalFormatting sqref="BK6:BK9 BK11:BK38 BK43 BK45:BK599 BK40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P6:BP21 BP42:BP599 BP23:BP40">
    <cfRule type="iconSet" priority="187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2" operator="equal">
      <formula>"ERRO"</formula>
    </cfRule>
  </conditionalFormatting>
  <conditionalFormatting sqref="BK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1267</v>
      </c>
      <c r="D5" s="350"/>
      <c r="E5" s="350"/>
      <c r="F5" s="350"/>
      <c r="G5" s="350"/>
      <c r="H5" s="350"/>
      <c r="I5" s="350"/>
      <c r="J5" s="351"/>
      <c r="K5" s="352" t="s">
        <v>1268</v>
      </c>
      <c r="L5" s="353"/>
      <c r="M5" s="353"/>
      <c r="N5" s="353"/>
      <c r="O5" s="354" t="s">
        <v>1269</v>
      </c>
      <c r="P5" s="355"/>
      <c r="Q5" s="356"/>
    </row>
    <row r="6" spans="1:17" s="93" customFormat="1" ht="15.75" customHeight="1">
      <c r="A6" s="87" t="s">
        <v>1270</v>
      </c>
      <c r="B6" s="94" t="s">
        <v>1271</v>
      </c>
      <c r="C6" s="95" t="s">
        <v>1163</v>
      </c>
      <c r="D6" s="96" t="s">
        <v>1164</v>
      </c>
      <c r="E6" s="95" t="s">
        <v>1272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1273</v>
      </c>
      <c r="M6" s="139" t="s">
        <v>30</v>
      </c>
      <c r="N6" s="140" t="s">
        <v>1158</v>
      </c>
      <c r="O6" s="246" t="s">
        <v>1201</v>
      </c>
      <c r="P6" s="157"/>
      <c r="Q6" s="193" t="s">
        <v>1274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4.1666666666666664E-2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*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1275</v>
      </c>
      <c r="W1" s="362"/>
      <c r="X1" s="362"/>
      <c r="Y1" s="104"/>
    </row>
    <row r="2" spans="1:25" s="100" customFormat="1" ht="11.25" customHeight="1">
      <c r="A2" s="105" t="s">
        <v>1276</v>
      </c>
      <c r="B2" s="105" t="s">
        <v>1271</v>
      </c>
      <c r="C2" s="105" t="s">
        <v>7</v>
      </c>
      <c r="D2" s="106" t="s">
        <v>1163</v>
      </c>
      <c r="E2" s="106" t="s">
        <v>1164</v>
      </c>
      <c r="F2" s="106" t="s">
        <v>1270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1277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4.1666666666666664E-2</v>
      </c>
      <c r="S59" s="110" t="str">
        <f>IF(FN_MC!Q61="","*",CONCATENATE(FN_MC!Q61," ",FN_MC!R61))</f>
        <v>1 M</v>
      </c>
      <c r="T59" s="110" t="str">
        <f>IF(FN_MC!V61="","*",FN_MC!V61)</f>
        <v>Saulo</v>
      </c>
      <c r="U59" s="110" t="str">
        <f>IF(FN_MC!W61="","*",FN_MC!W61)</f>
        <v>Deslocamento de TGR para TSF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1278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1279</v>
      </c>
      <c r="C2" s="95" t="s">
        <v>1148</v>
      </c>
      <c r="D2" s="95" t="s">
        <v>1150</v>
      </c>
      <c r="E2" s="95" t="s">
        <v>1280</v>
      </c>
      <c r="F2" s="95" t="s">
        <v>1281</v>
      </c>
      <c r="G2" s="95" t="s">
        <v>1282</v>
      </c>
      <c r="H2" s="95" t="s">
        <v>1283</v>
      </c>
      <c r="I2" s="95" t="s">
        <v>1284</v>
      </c>
      <c r="J2" s="95" t="s">
        <v>1285</v>
      </c>
      <c r="K2" s="131" t="s">
        <v>1286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2026-01-04T10:40:02Z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