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79" documentId="8_{B6337239-1A00-434D-AAD0-422EA1FEB5AE}" xr6:coauthVersionLast="47" xr6:coauthVersionMax="47" xr10:uidLastSave="{A67AF2A1-81D8-467D-A94B-3F9BFC7793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9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296" i="12"/>
  <c r="S90" i="12"/>
  <c r="S86" i="12"/>
  <c r="S93" i="12"/>
  <c r="S100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BT486" i="1"/>
  <c r="BT487" i="1"/>
  <c r="S208" i="12"/>
  <c r="BT488" i="1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BT504" i="1"/>
  <c r="S228" i="12"/>
  <c r="BT505" i="1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86" i="1" l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<sst xmlns="http://schemas.openxmlformats.org/spreadsheetml/2006/main" count="8125" uniqueCount="1471">
  <si>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</si>
  <si>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</si>
  <si>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</si>
  <si>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</si>
  <si>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</si>
  <si>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</si>
  <si>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</si>
  <si>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</si>
  <si>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</si>
  <si>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</si>
  <si>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</si>
  <si>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</si>
  <si>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</si>
  <si>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</si>
  <si>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</si>
  <si>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</si>
  <si>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</si>
  <si>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</si>
  <si>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</si>
  <si>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</si>
  <si>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</si>
  <si>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</si>
  <si>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</si>
  <si>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</si>
  <si>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</si>
  <si>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</si>
  <si>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</si>
  <si>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</si>
  <si>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</si>
  <si>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</si>
  <si>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</si>
  <si>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</si>
  <si>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</si>
  <si>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</si>
  <si>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</si>
  <si>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</si>
  <si>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</si>
  <si>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</si>
  <si>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</si>
  <si>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</si>
  <si>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</si>
  <si>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</si>
  <si>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</si>
  <si>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</si>
  <si>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</si>
  <si>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</si>
  <si>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</si>
  <si>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</si>
  <si>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</si>
  <si>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</si>
  <si>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</si>
  <si>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</si>
  <si>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</si>
  <si>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</si>
  <si>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</si>
  <si>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</si>
  <si>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</si>
  <si>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</si>
  <si>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</si>
  <si>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</si>
  <si>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</si>
  <si>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</si>
  <si>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</si>
  <si>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</si>
  <si>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</si>
  <si>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</si>
  <si>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</si>
  <si>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</si>
  <si>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</si>
  <si>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</si>
  <si>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</si>
  <si>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</si>
  <si>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</si>
  <si>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</si>
  <si>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</si>
  <si>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</si>
  <si>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</si>
  <si>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</si>
  <si>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</si>
  <si>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</si>
  <si>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</si>
  <si>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</si>
  <si>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</si>
  <si>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</si>
  <si>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</si>
  <si>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</si>
  <si>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</si>
  <si>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</si>
  <si>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</si>
  <si>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</si>
  <si>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</si>
  <si>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</si>
  <si>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</si>
  <si>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</si>
  <si>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</si>
  <si>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</si>
  <si>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</si>
  <si>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</si>
  <si>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</si>
  <si>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</si>
  <si>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</si>
  <si>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</si>
  <si>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</si>
  <si>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</si>
  <si>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</si>
  <si>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</si>
  <si>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</si>
  <si>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</si>
  <si>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</si>
  <si>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</si>
  <si>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</si>
  <si>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</si>
  <si>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</si>
  <si>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</si>
  <si>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</si>
  <si>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</si>
  <si>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</si>
  <si>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</si>
  <si>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</si>
  <si>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</si>
  <si>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</si>
  <si>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</si>
  <si>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</si>
  <si>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</si>
  <si>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</si>
  <si>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</si>
  <si>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</si>
  <si>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</si>
  <si>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</si>
  <si>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</si>
  <si>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</si>
  <si>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</si>
  <si>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</si>
  <si>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</si>
  <si>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</si>
  <si>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</si>
  <si>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</si>
  <si>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</si>
  <si>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</si>
  <si>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</si>
  <si>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</si>
  <si>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</si>
  <si>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</si>
  <si>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</si>
  <si>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</si>
  <si>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</si>
  <si>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</si>
  <si>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</si>
  <si>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</si>
  <si>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</si>
  <si>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</si>
  <si>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</si>
  <si>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</si>
  <si>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</si>
  <si>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</si>
  <si>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</si>
  <si>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</si>
  <si>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</si>
  <si>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</si>
  <si>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</si>
  <si>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</si>
  <si>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</si>
  <si>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</si>
  <si>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</si>
  <si>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</si>
  <si>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</si>
  <si>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</si>
  <si>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</si>
  <si>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</si>
  <si>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</si>
  <si>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</si>
  <si>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</si>
  <si>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</si>
  <si>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</si>
  <si>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</si>
  <si>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</si>
  <si>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</si>
  <si>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</si>
  <si>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</si>
  <si>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</si>
  <si>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</si>
  <si>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</si>
  <si>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</si>
  <si>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</si>
  <si>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</si>
  <si>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</si>
  <si>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</si>
  <si>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</si>
  <si>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</si>
  <si>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</si>
  <si>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</si>
  <si>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</si>
  <si>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</si>
  <si>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</si>
  <si>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</si>
  <si>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</si>
  <si>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</si>
  <si>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</si>
  <si>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</si>
  <si>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</si>
  <si>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</si>
  <si>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</si>
  <si>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</si>
  <si>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</si>
  <si>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</si>
  <si>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</si>
  <si>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</si>
  <si>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</si>
  <si>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</si>
  <si>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</si>
  <si>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</si>
  <si>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</si>
  <si>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</si>
  <si>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</si>
  <si>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</si>
  <si>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</si>
  <si>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</si>
  <si>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</si>
  <si>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</si>
  <si>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</si>
  <si>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</si>
  <si>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</si>
  <si>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</si>
  <si>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</si>
  <si>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</si>
  <si>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</si>
  <si>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</si>
  <si>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</si>
  <si>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</si>
  <si>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</si>
  <si>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</si>
  <si>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</si>
  <si>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</si>
  <si>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</si>
  <si>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</si>
  <si>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</si>
  <si>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</si>
  <si>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</si>
  <si>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</si>
  <si>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</si>
  <si>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</si>
  <si>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</si>
  <si>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</si>
  <si>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</si>
  <si>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</si>
  <si>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</si>
  <si>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</si>
  <si>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</si>
  <si>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</si>
  <si>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</si>
  <si>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</si>
  <si>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</si>
  <si>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</si>
  <si>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</si>
  <si>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</si>
  <si>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</si>
  <si>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</si>
  <si>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</si>
  <si>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</si>
  <si>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</si>
  <si>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</si>
  <si>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</si>
  <si>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</si>
  <si>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</si>
  <si>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</si>
  <si>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</si>
  <si>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</si>
  <si>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</si>
  <si>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</si>
  <si>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</si>
  <si>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</si>
  <si>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</si>
  <si>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</si>
  <si>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</si>
  <si>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</si>
  <si>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</si>
  <si>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</si>
  <si>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</si>
  <si>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</si>
  <si>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</si>
  <si>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</si>
  <si>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</si>
  <si>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</si>
  <si>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</si>
  <si>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</si>
  <si>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</si>
  <si>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</si>
  <si>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</si>
  <si>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</si>
  <si>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</si>
  <si>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</si>
  <si>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</si>
  <si>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</si>
  <si>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</si>
  <si>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</si>
  <si>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</si>
  <si>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</si>
  <si>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</si>
  <si>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</si>
  <si>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</si>
  <si>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</si>
  <si>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</si>
  <si>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</si>
  <si>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</si>
  <si>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</si>
  <si>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</si>
  <si>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</si>
  <si>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</si>
  <si>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</si>
  <si>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</si>
  <si>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</si>
  <si>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</si>
  <si>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</si>
  <si>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</si>
  <si>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</si>
  <si>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</si>
  <si>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</si>
  <si>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</si>
  <si>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</si>
  <si>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</si>
  <si>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</si>
  <si>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</si>
  <si>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</si>
  <si>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</si>
  <si>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</si>
  <si>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</si>
  <si>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</si>
  <si>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</si>
  <si>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</si>
  <si>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</si>
  <si>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</si>
  <si>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</si>
  <si>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</si>
  <si>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</si>
  <si>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</si>
  <si>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</si>
  <si>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</si>
  <si>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</si>
  <si>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</si>
  <si>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</si>
  <si>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</si>
  <si>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</si>
  <si>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</si>
  <si>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</si>
  <si>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</si>
  <si>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</si>
  <si>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</si>
  <si>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</si>
  <si>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</si>
  <si>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</si>
  <si>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</si>
  <si>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</si>
  <si>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</si>
  <si>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</si>
  <si>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</si>
  <si>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</si>
  <si>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</si>
  <si>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</si>
  <si>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</si>
  <si>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</si>
  <si>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</si>
  <si>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</si>
  <si>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</si>
  <si>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</si>
  <si>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</si>
  <si>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</si>
  <si>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</si>
  <si>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</si>
  <si>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</si>
  <si>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</si>
  <si>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</si>
  <si>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</si>
  <si>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</si>
  <si>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</si>
  <si>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</si>
  <si>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</si>
  <si>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</si>
  <si>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</si>
  <si>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</si>
  <si>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</si>
  <si>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</si>
  <si>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</si>
  <si>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</si>
  <si>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</si>
  <si>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</si>
  <si>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</si>
  <si>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</si>
  <si>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</si>
  <si>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</si>
  <si>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</si>
  <si>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</si>
  <si>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</si>
  <si>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</si>
  <si>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</si>
  <si>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</si>
  <si>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</si>
  <si>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</si>
  <si>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</si>
  <si>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</si>
  <si>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</si>
  <si>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</si>
  <si>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</si>
  <si>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</si>
  <si>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</si>
  <si>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</si>
  <si>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</si>
  <si>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</si>
  <si>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</si>
  <si>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</si>
  <si>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</si>
  <si>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</si>
  <si>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</si>
  <si>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</si>
  <si>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</si>
  <si>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</si>
  <si>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</si>
  <si>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</si>
  <si>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</si>
  <si>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</si>
  <si>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</si>
  <si>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</si>
  <si>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</si>
  <si>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</si>
  <si>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</si>
  <si>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</si>
  <si>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</si>
  <si>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</si>
  <si>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</si>
  <si>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</si>
  <si>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</si>
  <si>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</si>
  <si>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</si>
  <si>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</si>
  <si>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</si>
  <si>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</si>
  <si>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</si>
  <si>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</si>
  <si>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</si>
  <si>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</si>
  <si>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</si>
  <si>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</si>
  <si>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</si>
  <si>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</si>
  <si>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</si>
  <si>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</si>
  <si>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</si>
  <si>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</si>
  <si>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</si>
  <si>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</si>
  <si>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</si>
  <si>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</si>
  <si>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</si>
  <si>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</si>
  <si>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</si>
  <si>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</si>
  <si>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</si>
  <si>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</si>
  <si>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</si>
  <si>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</si>
  <si>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</si>
  <si>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</si>
  <si>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</si>
  <si>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</si>
  <si>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</si>
  <si>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</si>
  <si>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</si>
  <si>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</si>
  <si>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</si>
  <si>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</si>
  <si>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</si>
  <si>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</si>
  <si>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</si>
  <si>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</si>
  <si>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</si>
  <si>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</si>
  <si>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</si>
  <si>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</si>
  <si>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</si>
  <si>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</si>
  <si>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</si>
  <si>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</si>
  <si>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</si>
  <si>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</si>
  <si>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</si>
  <si>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</si>
  <si>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</si>
  <si>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</si>
  <si>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</si>
  <si>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</si>
  <si>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</si>
  <si>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</si>
  <si>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</si>
  <si>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</si>
  <si>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</si>
  <si>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</si>
  <si>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</si>
  <si>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</si>
  <si>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</si>
  <si>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</si>
  <si>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</si>
  <si>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</si>
  <si>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</si>
  <si>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</si>
  <si>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</si>
  <si>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</si>
  <si>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</si>
  <si>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</si>
  <si>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</si>
  <si>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</si>
  <si>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</si>
  <si>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</si>
  <si>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</si>
  <si>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</si>
  <si>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</si>
  <si>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</si>
  <si>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</si>
  <si>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</si>
  <si>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</si>
  <si>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</si>
  <si>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</si>
  <si>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</si>
  <si>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</si>
  <si>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</si>
  <si>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</si>
  <si>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</si>
  <si>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</si>
  <si>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</si>
  <si>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</si>
  <si>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</si>
  <si>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</si>
  <si>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</si>
  <si>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</si>
  <si>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</si>
  <si>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</si>
  <si>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</si>
  <si>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</si>
  <si>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</si>
  <si>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</si>
  <si>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</si>
  <si>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</si>
  <si>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</si>
  <si>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</si>
  <si>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</si>
  <si>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</si>
  <si>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</si>
  <si>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</si>
  <si>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</si>
  <si>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</si>
  <si>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</si>
  <si>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</si>
  <si>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</si>
  <si>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</si>
  <si>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</si>
  <si>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</si>
  <si>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</si>
  <si>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</si>
  <si>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</si>
  <si>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</si>
  <si>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</si>
  <si>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</si>
  <si>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</si>
  <si>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</si>
  <si>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</si>
  <si>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</si>
  <si>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</si>
  <si>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</si>
  <si>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</si>
  <si>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</si>
  <si>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</si>
  <si>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</si>
  <si>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</si>
  <si>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</si>
  <si>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</si>
  <si>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</si>
  <si>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</si>
  <si>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</si>
  <si>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</si>
  <si>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</si>
  <si>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</si>
  <si>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</si>
  <si>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</si>
  <si>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</si>
  <si>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</si>
  <si>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</si>
  <si>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</si>
  <si>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</si>
  <si>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</si>
  <si>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</si>
  <si>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</si>
  <si>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</si>
  <si>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</si>
  <si>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</si>
  <si>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</si>
  <si>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</si>
  <si>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</si>
  <si>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</si>
  <si>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</si>
  <si>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</si>
  <si>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</si>
  <si>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</si>
  <si>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</si>
  <si>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</si>
  <si>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</si>
  <si>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</si>
  <si>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</si>
  <si>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</si>
  <si>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</si>
  <si>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</si>
  <si>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</si>
  <si>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</si>
  <si>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</si>
  <si>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</si>
  <si>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</si>
  <si>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</si>
  <si>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</si>
  <si>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</si>
  <si>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</si>
  <si>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</si>
  <si>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</si>
  <si>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</si>
  <si>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</si>
  <si>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</si>
  <si>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</si>
  <si>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</si>
  <si>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</si>
  <si>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</si>
  <si>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</si>
  <si>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</si>
  <si>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</si>
  <si>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</si>
  <si>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</si>
  <si>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</si>
  <si>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</si>
  <si>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</si>
  <si>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</si>
  <si>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</si>
  <si>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</si>
  <si>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</si>
  <si>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</si>
  <si>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</si>
  <si>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</si>
  <si>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</si>
  <si>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</si>
  <si>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</si>
  <si>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</si>
  <si>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</si>
  <si>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</si>
  <si>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</si>
  <si>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</si>
  <si>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</si>
  <si>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</si>
  <si>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</si>
  <si>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</si>
  <si>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</si>
  <si>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</si>
  <si>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</si>
  <si>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</si>
  <si>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</si>
  <si>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</si>
  <si>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</si>
  <si>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</si>
  <si>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</si>
  <si>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</si>
  <si>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</si>
  <si>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</si>
  <si>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</si>
  <si>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</si>
  <si>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</si>
  <si>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</si>
  <si>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</si>
  <si>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</si>
  <si>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</si>
  <si>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</si>
  <si>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</si>
  <si>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</si>
  <si>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</si>
  <si>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</si>
  <si>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</si>
  <si>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</si>
  <si>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</si>
  <si>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</si>
  <si>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</si>
  <si>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</si>
  <si>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</si>
  <si>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</si>
  <si>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</si>
  <si>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</si>
  <si>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</si>
  <si>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</si>
  <si>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</si>
  <si>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</si>
  <si>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</si>
  <si>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</si>
  <si>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</si>
  <si>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</si>
  <si>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</si>
  <si>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</si>
  <si>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</si>
  <si>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</si>
  <si>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</si>
  <si>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</si>
  <si>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</si>
  <si>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</si>
  <si>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</si>
  <si>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</si>
  <si>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</si>
  <si>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</si>
  <si>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</si>
  <si>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</si>
  <si>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</si>
  <si>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</si>
  <si>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</si>
  <si>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</si>
  <si>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</si>
  <si>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</si>
  <si>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</si>
  <si>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</si>
  <si>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</si>
  <si>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</si>
  <si>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</si>
  <si>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</si>
  <si>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</si>
  <si>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</si>
  <si>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</si>
  <si>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</si>
  <si>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</si>
  <si>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</si>
  <si>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</si>
  <si>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</si>
  <si>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</si>
  <si>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</si>
  <si>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</si>
  <si>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</si>
  <si>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</si>
  <si>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</si>
  <si>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</si>
  <si>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</si>
  <si>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</si>
  <si>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</si>
  <si>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</si>
  <si>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</si>
  <si>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</si>
  <si>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</si>
  <si>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</si>
  <si>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</si>
  <si>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</si>
  <si>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</si>
  <si>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</si>
  <si>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</si>
  <si>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</si>
  <si>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</si>
  <si>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</si>
  <si>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</si>
  <si>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</si>
  <si>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</si>
  <si>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</si>
  <si>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</si>
  <si>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</si>
  <si>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</si>
  <si>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</si>
  <si>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</si>
  <si>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</si>
  <si>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</si>
  <si>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</si>
  <si>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</si>
  <si>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</si>
  <si>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</si>
  <si>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</si>
  <si>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</si>
  <si>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</si>
  <si>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</si>
  <si>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</si>
  <si>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</si>
  <si>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</si>
  <si>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</si>
  <si>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</si>
  <si>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</si>
  <si>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</si>
  <si>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</si>
  <si>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</si>
  <si>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</si>
  <si>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</si>
  <si>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</si>
  <si>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</si>
  <si>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</si>
  <si>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</si>
  <si>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</si>
  <si>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</si>
  <si>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</si>
  <si>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</si>
  <si>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</si>
  <si>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</si>
  <si>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</si>
  <si>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</si>
  <si>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</si>
  <si>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</si>
  <si>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</si>
  <si>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</si>
  <si>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</si>
  <si>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</si>
  <si>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</si>
  <si>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</si>
  <si>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</si>
  <si>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</si>
  <si>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</si>
  <si>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</si>
  <si>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</si>
  <si>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</si>
  <si>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</si>
  <si>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</si>
  <si>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</si>
  <si>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</si>
  <si>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</si>
  <si>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</si>
  <si>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</si>
  <si>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</si>
  <si>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</si>
  <si>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</si>
  <si>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</si>
  <si>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</si>
  <si>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</si>
  <si>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</si>
  <si>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</si>
  <si>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</si>
  <si>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</si>
  <si>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</si>
  <si>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</si>
  <si>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</si>
  <si>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</si>
  <si>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</si>
  <si>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</si>
  <si>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</si>
  <si>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</si>
  <si>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</si>
  <si>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</si>
  <si>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</si>
  <si>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</si>
  <si>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</si>
  <si>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</si>
  <si>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</si>
  <si>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</si>
  <si>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</si>
  <si>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</si>
  <si>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</si>
  <si>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</si>
  <si>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</si>
  <si>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</si>
  <si>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</si>
  <si>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</si>
  <si>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</si>
  <si>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</si>
  <si>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</si>
  <si>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</si>
  <si>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</si>
  <si>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</si>
  <si>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</si>
  <si>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</si>
  <si>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</si>
  <si>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</si>
  <si>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</si>
  <si>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</si>
  <si>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</si>
  <si>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</si>
  <si>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</si>
  <si>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</si>
  <si>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</si>
  <si>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</si>
  <si>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</si>
  <si>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</si>
  <si>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</si>
  <si>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</si>
  <si>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</si>
  <si>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</si>
  <si>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</si>
  <si>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</si>
  <si>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</si>
  <si>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</si>
  <si>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</si>
  <si>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</si>
  <si>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</si>
  <si>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</si>
  <si>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</si>
  <si>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</si>
  <si>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</si>
  <si>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</si>
  <si>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</si>
  <si>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</si>
  <si>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</si>
  <si>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</si>
  <si>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</si>
  <si>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</si>
  <si>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</si>
  <si>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</si>
  <si>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</si>
  <si>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</si>
  <si>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</si>
  <si>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</si>
  <si>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</si>
  <si>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</si>
  <si>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</si>
  <si>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</si>
  <si>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</si>
  <si>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</si>
  <si>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</si>
  <si>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</si>
  <si>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</si>
  <si>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</si>
  <si>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</si>
  <si>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</si>
  <si>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</si>
  <si>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</si>
  <si>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</si>
  <si>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</si>
  <si>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</si>
  <si>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</si>
  <si>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</si>
  <si>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</si>
  <si>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</si>
  <si>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</si>
  <si>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</si>
  <si>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</si>
  <si>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</si>
  <si>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</si>
  <si>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</si>
  <si>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</si>
  <si>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</si>
  <si>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</si>
  <si>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</si>
  <si>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</si>
  <si>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</si>
  <si>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</si>
  <si>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</si>
  <si>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</si>
  <si>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</si>
  <si>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</si>
  <si>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</si>
  <si>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</si>
  <si>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</si>
  <si>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</si>
  <si>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</si>
  <si>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</si>
  <si>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</si>
  <si>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</si>
  <si>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</si>
  <si>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</si>
  <si>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</si>
  <si>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</si>
  <si>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</si>
  <si>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</si>
  <si>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</si>
  <si>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</si>
  <si>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</si>
  <si>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</si>
  <si>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</si>
  <si>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</si>
  <si>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</si>
  <si>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</si>
  <si>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</si>
  <si>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</si>
  <si>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</si>
  <si>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</si>
  <si>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</si>
  <si>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</si>
  <si>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</si>
  <si>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</si>
  <si>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</si>
  <si>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</si>
  <si>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</si>
  <si>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</si>
  <si>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</si>
  <si>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</si>
  <si>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</si>
  <si>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</si>
  <si>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</si>
  <si>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</si>
  <si>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</si>
  <si>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</si>
  <si>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</si>
  <si>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</si>
  <si>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</si>
  <si>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</si>
  <si>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</si>
  <si>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</si>
  <si>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</si>
  <si>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</si>
  <si>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</si>
  <si>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</si>
  <si>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</si>
  <si>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</si>
  <si>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</si>
  <si>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</si>
  <si>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</si>
  <si>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</si>
  <si>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</si>
  <si>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</si>
  <si>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</si>
  <si>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</si>
  <si>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</si>
  <si>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</si>
  <si>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</si>
  <si>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</si>
  <si>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</si>
  <si>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</si>
  <si>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</si>
  <si>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</si>
  <si>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</si>
  <si>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</si>
  <si>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</si>
  <si>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</si>
  <si>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</si>
  <si>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</si>
  <si>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</si>
  <si>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</si>
  <si>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</si>
  <si>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</si>
  <si>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</si>
  <si>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</si>
  <si>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</si>
  <si>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</si>
  <si>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</si>
  <si>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</si>
  <si>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</si>
  <si>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</si>
  <si>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</si>
  <si>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</si>
  <si>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</si>
  <si>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</si>
  <si>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</si>
  <si>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</si>
  <si>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</si>
  <si>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</si>
  <si>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</si>
  <si>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</si>
  <si>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</si>
  <si>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</si>
  <si>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</si>
  <si>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</si>
  <si>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</si>
  <si>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</si>
  <si>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</si>
  <si>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</si>
  <si>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</si>
  <si>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</si>
  <si>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</si>
  <si>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</si>
  <si>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</si>
  <si>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</si>
  <si>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</si>
  <si>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</si>
  <si>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</si>
  <si>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</si>
  <si>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</si>
  <si>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</si>
  <si>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</si>
  <si>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</si>
  <si>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</si>
  <si>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</si>
  <si>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</si>
  <si>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</si>
  <si>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</si>
  <si>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</si>
  <si>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</si>
  <si>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</si>
  <si>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</si>
  <si>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</si>
  <si>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</si>
  <si>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</si>
  <si>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</si>
  <si>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</si>
  <si>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</si>
  <si>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</si>
  <si>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</si>
  <si>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</si>
  <si>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</si>
  <si>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</si>
  <si>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</si>
  <si>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</si>
  <si>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</si>
  <si>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</si>
  <si>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</si>
  <si>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</si>
  <si>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</si>
  <si>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</si>
  <si>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</si>
  <si>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</si>
  <si>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</si>
  <si>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</si>
  <si>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</si>
  <si>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</si>
  <si>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</si>
  <si>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</si>
  <si>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</si>
  <si>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</si>
  <si>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</si>
  <si>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</si>
  <si>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</si>
  <si>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</si>
  <si>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</si>
  <si>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</si>
  <si>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</si>
  <si>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</si>
  <si>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</si>
  <si>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</si>
  <si>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</si>
  <si>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</si>
  <si>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</si>
  <si>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</si>
  <si>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</si>
  <si>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</si>
  <si>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</si>
  <si>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</si>
  <si>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</si>
  <si>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</si>
  <si>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</si>
  <si>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</si>
  <si>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</si>
  <si>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</si>
  <si>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</si>
  <si>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</si>
  <si>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</si>
  <si>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</si>
  <si>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</si>
  <si>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</si>
  <si>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</si>
  <si>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</si>
  <si>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</si>
  <si>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</si>
  <si>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</si>
  <si>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</si>
  <si>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</si>
  <si>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</si>
  <si>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</si>
  <si>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</si>
  <si>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</si>
  <si>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</si>
  <si>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</si>
  <si>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</si>
  <si>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</si>
  <si>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</si>
  <si>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</si>
  <si>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</si>
  <si>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</si>
  <si>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</si>
  <si>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</si>
  <si>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</si>
  <si>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</si>
  <si>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</si>
  <si>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</si>
  <si>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</si>
  <si>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</si>
  <si>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</si>
  <si>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</si>
  <si>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</si>
  <si>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</si>
  <si>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</si>
  <si>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</si>
  <si>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</si>
  <si>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</si>
  <si>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</si>
  <si>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</si>
  <si>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</si>
  <si>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</si>
  <si>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</si>
  <si>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</si>
  <si>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</si>
  <si>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</si>
  <si>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</si>
  <si>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</si>
  <si>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</si>
  <si>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</si>
  <si>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</si>
  <si>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</si>
  <si>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</si>
  <si>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</si>
  <si>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</si>
  <si>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</si>
  <si>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</si>
  <si>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</si>
  <si>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</si>
  <si>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</si>
  <si>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</si>
  <si>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</si>
  <si>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</si>
  <si>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</si>
  <si>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</si>
  <si>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</si>
  <si>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</si>
  <si>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</si>
  <si>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</si>
  <si>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</si>
  <si>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</si>
  <si>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</si>
  <si>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</si>
  <si>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</si>
  <si>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</si>
  <si>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</si>
  <si>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</si>
  <si>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</si>
  <si>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</si>
  <si>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</si>
  <si>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</si>
  <si>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</si>
  <si>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</si>
  <si>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</si>
  <si>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</si>
  <si>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</si>
  <si>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</si>
  <si>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</si>
  <si>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</si>
  <si>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</si>
  <si>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</si>
  <si>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</si>
  <si>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</si>
  <si>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</si>
  <si>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</si>
  <si>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</si>
  <si>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</si>
  <si>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</si>
  <si>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</si>
  <si>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</si>
  <si>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</si>
  <si>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</si>
  <si>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</si>
  <si>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</si>
  <si>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</si>
  <si>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</si>
  <si>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</si>
  <si>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</si>
  <si>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</si>
  <si>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</si>
  <si>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</si>
  <si>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</si>
  <si>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</si>
  <si>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</si>
  <si>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</si>
  <si>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</si>
  <si>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</si>
  <si>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</si>
  <si>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</si>
  <si>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</si>
  <si>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</si>
  <si>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</si>
  <si>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</si>
  <si>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</si>
  <si>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</si>
  <si>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</si>
  <si>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</si>
  <si>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</si>
  <si>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</si>
  <si>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</si>
  <si>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</si>
  <si>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</si>
  <si>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</si>
  <si>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</si>
  <si>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</si>
  <si>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</si>
  <si>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</si>
  <si>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</si>
  <si>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</si>
  <si>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</si>
  <si>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</si>
  <si>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</si>
  <si>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</si>
  <si>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</si>
  <si>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</si>
  <si>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</si>
  <si>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</si>
  <si>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</si>
  <si>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</si>
  <si>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</si>
  <si>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</si>
  <si>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</si>
  <si>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</si>
  <si>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</si>
  <si>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</si>
  <si>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</si>
  <si>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</si>
  <si>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</si>
  <si>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</si>
  <si>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</si>
  <si>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</si>
  <si>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</si>
  <si>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</si>
  <si>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</si>
  <si>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</si>
  <si>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</si>
  <si>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</si>
  <si>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</si>
  <si>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</si>
  <si>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</si>
  <si>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</si>
  <si>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</si>
  <si>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</si>
  <si>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</si>
  <si>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</si>
  <si>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</si>
  <si>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</si>
  <si>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</si>
  <si>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</si>
  <si>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</si>
  <si>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</si>
  <si>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</si>
  <si>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</si>
  <si>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</si>
  <si>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</si>
  <si>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</si>
  <si>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</si>
  <si>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</si>
  <si>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</si>
  <si>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</si>
  <si>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</si>
  <si>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</si>
  <si>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</si>
  <si>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</si>
  <si>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</si>
  <si>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</si>
  <si>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</si>
  <si>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</si>
  <si>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</si>
  <si>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</si>
  <si>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</si>
  <si>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</si>
  <si>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</si>
  <si>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</si>
  <si>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</si>
  <si>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</si>
  <si>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</si>
  <si>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</si>
  <si>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</si>
  <si>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</si>
  <si>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</si>
  <si>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</si>
  <si>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</si>
  <si>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</si>
  <si>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</si>
  <si>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</si>
  <si>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</si>
  <si>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</si>
  <si>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</si>
  <si>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</si>
  <si>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</si>
  <si>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</si>
  <si>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</si>
  <si>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</si>
  <si>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</si>
  <si>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</si>
  <si>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</si>
  <si>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</si>
  <si>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</si>
  <si>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</si>
  <si>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</si>
  <si>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</si>
  <si>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</si>
  <si>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</si>
  <si>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</si>
  <si>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</si>
  <si>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</si>
  <si>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</si>
  <si>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</si>
  <si>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</si>
  <si>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</si>
  <si>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</si>
  <si>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</si>
  <si>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</si>
  <si>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</si>
  <si>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</si>
  <si>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</si>
  <si>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</si>
  <si>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</si>
  <si>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</si>
  <si>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</si>
  <si>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</si>
  <si>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</si>
  <si>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</si>
  <si>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</si>
  <si>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</si>
  <si>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</si>
  <si>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</si>
  <si>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</si>
  <si>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TP Pronto às 08h55 para substituição de dormentes no km 203+100 em ZYU VIA1 / Em intervalo 10h37 até 12h07</t>
  </si>
  <si>
    <t>Cancelado / Alterado programação para km149+200 via 1 (Alívio de tensão)</t>
  </si>
  <si>
    <t>TP Pronto às 09h03 no km 195+300 em ZFY1982 / Em intervalo para limpeza de lastro 09h35 - 11h35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</si>
  <si>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</si>
  <si>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</si>
  <si>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</si>
  <si>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</si>
  <si>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</si>
  <si>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</si>
  <si>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</si>
  <si>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</si>
  <si>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</si>
  <si>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</si>
  <si>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</si>
  <si>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</si>
  <si>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</si>
  <si>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</si>
  <si>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</si>
  <si>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MC1 às 07h23, MC 29 às 07h41, autorizado na VIA às 08h12 / Em deslocamento das TP's para serra</t>
  </si>
  <si>
    <t>TP Pronto às 09h50 par exec. de solda no km 103600 em ZGP VIA2 / Ag. Retorno do CCO para alinhamento de FX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</si>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</sst>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4" tableBorderDxfId="14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2"/>
    <tableColumn id="8" xr3:uid="{69D5AC3B-4F64-4F8F-AD2A-0AD158918DDD}" name="CORRELATO" dataDxfId="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3" totalsRowDxfId="102" tableBorderDxfId="101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99" totalsRowDxfId="100">
      <calculatedColumnFormula>D6&amp;B6</calculatedColumnFormula>
    </tableColumn>
    <tableColumn id="2" xr3:uid="{1698C9A5-7305-47B1-9377-B5E0EDFF97CF}" name="DATA" dataDxfId="97" totalsRowDxfId="98"/>
    <tableColumn id="3" xr3:uid="{D4CCD343-495A-4154-B156-836F046FDF21}" name="Semana" totalsRowDxfId="96"/>
    <tableColumn id="4" xr3:uid="{31A2E37E-7F1A-41A0-87CF-22BEC7A479FA}" name="ATIVO" totalsRowDxfId="95"/>
    <tableColumn id="5" xr3:uid="{5C9F836E-36CD-453F-94BA-3AF5CE560690}" name="*1" totalsRowDxfId="94"/>
    <tableColumn id="6" xr3:uid="{C3B5D409-D838-45C0-92C4-C80A5ED8A33D}" name="Atividade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1" zoomScale="85" zoomScaleNormal="85" workbookViewId="0">
      <selection activeCell="F29" sqref="F29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10" activePane="bottomRight" state="frozen"/>
      <selection pane="bottomRight" activeCell="BK33" sqref="BK33:BV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t="34.5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 ht="23.25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t="23.25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 ht="23.25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 ht="23.25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</v>
      </c>
      <c r="BR284" s="19">
        <f t="shared" si="27"/>
        <v>1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1382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1383</v>
      </c>
      <c r="BK287" s="17" t="s">
        <v>1384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1385</v>
      </c>
      <c r="BK288" s="17" t="s">
        <v>1386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1387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1388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1389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1390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1391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1392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1393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1394</v>
      </c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1395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1396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1397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1398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1399</v>
      </c>
      <c r="BK303" s="17" t="s">
        <v>1400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1400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1401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1402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1403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1402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1403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1404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0" priority="18439" operator="equal">
      <formula>"ERRO"</formula>
    </cfRule>
  </conditionalFormatting>
  <conditionalFormatting sqref="X4 Y475:Y550 Y1:Z157 Y159:Z474">
    <cfRule type="cellIs" dxfId="139" priority="18428" operator="equal">
      <formula>"OPORTUNIDADE"</formula>
    </cfRule>
  </conditionalFormatting>
  <conditionalFormatting sqref="AZ6:AZ522">
    <cfRule type="expression" dxfId="138" priority="18423">
      <formula>$BU6=1</formula>
    </cfRule>
  </conditionalFormatting>
  <conditionalFormatting sqref="BQ6:BQ599">
    <cfRule type="cellIs" dxfId="137" priority="18434" operator="equal">
      <formula>"Produção e Intervalo"</formula>
    </cfRule>
    <cfRule type="cellIs" dxfId="136" priority="18435" operator="equal">
      <formula>"Aderente"</formula>
    </cfRule>
    <cfRule type="cellIs" dxfId="135" priority="18436" operator="equal">
      <formula>"Intervalo"</formula>
    </cfRule>
    <cfRule type="cellIs" dxfId="134" priority="18437" operator="equal">
      <formula>"Produção"</formula>
    </cfRule>
    <cfRule type="cellIs" dxfId="133" priority="18438" operator="equal">
      <formula>"ERRO"</formula>
    </cfRule>
  </conditionalFormatting>
  <conditionalFormatting sqref="BR6:BS552">
    <cfRule type="cellIs" dxfId="132" priority="18416" operator="equal">
      <formula>"*"</formula>
    </cfRule>
    <cfRule type="cellIs" dxfId="131" priority="18417" operator="greaterThanOrEqual">
      <formula>1</formula>
    </cfRule>
    <cfRule type="cellIs" dxfId="130" priority="18418" operator="lessThan">
      <formula>1</formula>
    </cfRule>
  </conditionalFormatting>
  <conditionalFormatting sqref="X475:X522 Y475:Y550 Y6:Z157 Y159:Z474">
    <cfRule type="cellIs" dxfId="129" priority="18364" operator="equal">
      <formula>"NÃO"</formula>
    </cfRule>
    <cfRule type="cellIs" dxfId="128" priority="18365" operator="equal">
      <formula>"SIM"</formula>
    </cfRule>
  </conditionalFormatting>
  <conditionalFormatting sqref="X475:X522">
    <cfRule type="cellIs" dxfId="127" priority="18363" operator="equal">
      <formula>"OPORTUNIDADE"</formula>
    </cfRule>
  </conditionalFormatting>
  <conditionalFormatting sqref="Z475:Z522">
    <cfRule type="cellIs" dxfId="126" priority="18361" operator="equal">
      <formula>"NÃO"</formula>
    </cfRule>
    <cfRule type="cellIs" dxfId="125" priority="18362" operator="equal">
      <formula>"SIM"</formula>
    </cfRule>
  </conditionalFormatting>
  <conditionalFormatting sqref="Z475:Z522">
    <cfRule type="cellIs" dxfId="124" priority="18360" operator="equal">
      <formula>"OPORTUNIDADE"</formula>
    </cfRule>
  </conditionalFormatting>
  <conditionalFormatting sqref="Y1048575:Y1048576">
    <cfRule type="cellIs" dxfId="123" priority="18245" operator="equal">
      <formula>"OPORTUNIDADE"</formula>
    </cfRule>
  </conditionalFormatting>
  <conditionalFormatting sqref="Y1048575:Y1048576">
    <cfRule type="cellIs" dxfId="122" priority="18243" operator="equal">
      <formula>"NÃO"</formula>
    </cfRule>
    <cfRule type="cellIs" dxfId="121" priority="18244" operator="equal">
      <formula>"SIM"</formula>
    </cfRule>
  </conditionalFormatting>
  <conditionalFormatting sqref="Z523:Z548">
    <cfRule type="cellIs" dxfId="120" priority="17980" operator="equal">
      <formula>"OPORTUNIDADE"</formula>
    </cfRule>
  </conditionalFormatting>
  <conditionalFormatting sqref="Z523:Z548">
    <cfRule type="cellIs" dxfId="119" priority="17978" operator="equal">
      <formula>"NÃO"</formula>
    </cfRule>
    <cfRule type="cellIs" dxfId="118" priority="17979" operator="equal">
      <formula>"SIM"</formula>
    </cfRule>
  </conditionalFormatting>
  <conditionalFormatting sqref="X549">
    <cfRule type="cellIs" dxfId="117" priority="17966" operator="equal">
      <formula>"NÃO"</formula>
    </cfRule>
    <cfRule type="cellIs" dxfId="116" priority="17967" operator="equal">
      <formula>"SIM"</formula>
    </cfRule>
  </conditionalFormatting>
  <conditionalFormatting sqref="X549">
    <cfRule type="cellIs" dxfId="115" priority="17965" operator="equal">
      <formula>"OPORTUNIDADE"</formula>
    </cfRule>
  </conditionalFormatting>
  <conditionalFormatting sqref="Z549">
    <cfRule type="cellIs" dxfId="114" priority="17963" operator="equal">
      <formula>"NÃO"</formula>
    </cfRule>
    <cfRule type="cellIs" dxfId="113" priority="17964" operator="equal">
      <formula>"SIM"</formula>
    </cfRule>
  </conditionalFormatting>
  <conditionalFormatting sqref="Z549">
    <cfRule type="cellIs" dxfId="112" priority="17962" operator="equal">
      <formula>"OPORTUNIDADE"</formula>
    </cfRule>
  </conditionalFormatting>
  <conditionalFormatting sqref="BI549"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2">
      <iconSet showValue="0">
        <cfvo type="percent" val="0"/>
        <cfvo type="num" val="1"/>
        <cfvo type="num" val="1" gte="0"/>
      </iconSet>
    </cfRule>
    <cfRule type="iconSet" priority="1797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82">
      <formula>$BU492=1</formula>
    </cfRule>
  </conditionalFormatting>
  <conditionalFormatting sqref="AZ525:AZ549">
    <cfRule type="expression" dxfId="110" priority="18742">
      <formula>$BU497=1</formula>
    </cfRule>
  </conditionalFormatting>
  <conditionalFormatting sqref="BI523:BI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5">
      <iconSet showValue="0">
        <cfvo type="percent" val="0"/>
        <cfvo type="num" val="1"/>
        <cfvo type="num" val="1" gte="0"/>
      </iconSet>
    </cfRule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77" operator="equal">
      <formula>"*"</formula>
    </cfRule>
    <cfRule type="cellIs" dxfId="108" priority="13378" operator="greaterThanOrEqual">
      <formula>1</formula>
    </cfRule>
    <cfRule type="cellIs" dxfId="107" priority="13379" operator="lessThan">
      <formula>1</formula>
    </cfRule>
  </conditionalFormatting>
  <conditionalFormatting sqref="BJ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6" priority="15" operator="equal">
      <formula>"OPORTUNIDADE"</formula>
    </cfRule>
  </conditionalFormatting>
  <conditionalFormatting sqref="Y158">
    <cfRule type="cellIs" dxfId="105" priority="13" operator="equal">
      <formula>"NÃO"</formula>
    </cfRule>
    <cfRule type="cellIs" dxfId="104" priority="14" operator="equal">
      <formula>"SIM"</formula>
    </cfRule>
  </conditionalFormatting>
  <conditionalFormatting sqref="BO6:BO208 BO210:BO599"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3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5">
      <iconSet showValue="0">
        <cfvo type="percent" val="0"/>
        <cfvo type="num" val="1"/>
        <cfvo type="num" val="1" gte="0"/>
      </iconSet>
    </cfRule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89:BK302 BK304:BK599">
    <cfRule type="iconSet" priority="1882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1405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1406</v>
      </c>
      <c r="C4" s="331" t="s">
        <v>1407</v>
      </c>
      <c r="D4" s="331" t="s">
        <v>1408</v>
      </c>
      <c r="E4" s="331" t="s">
        <v>1409</v>
      </c>
      <c r="F4" s="331" t="s">
        <v>8</v>
      </c>
      <c r="G4" s="331" t="s">
        <v>1410</v>
      </c>
    </row>
    <row r="5" spans="2:8">
      <c r="B5" s="334" t="s">
        <v>1149</v>
      </c>
      <c r="C5" s="334">
        <v>314978</v>
      </c>
      <c r="D5" s="334" t="s">
        <v>1411</v>
      </c>
      <c r="E5" s="334" t="s">
        <v>536</v>
      </c>
      <c r="F5" s="334" t="s">
        <v>101</v>
      </c>
      <c r="G5" s="335">
        <v>46143</v>
      </c>
    </row>
    <row r="6" spans="2:8">
      <c r="B6" s="334" t="s">
        <v>1412</v>
      </c>
      <c r="C6" s="334">
        <v>256790</v>
      </c>
      <c r="D6" s="334" t="s">
        <v>1413</v>
      </c>
      <c r="E6" s="334" t="s">
        <v>536</v>
      </c>
      <c r="F6" s="334" t="s">
        <v>1414</v>
      </c>
      <c r="G6" s="335">
        <v>45992</v>
      </c>
    </row>
    <row r="7" spans="2:8">
      <c r="B7" s="334" t="s">
        <v>1415</v>
      </c>
      <c r="C7" s="334">
        <v>265193</v>
      </c>
      <c r="D7" s="334" t="s">
        <v>1416</v>
      </c>
      <c r="E7" s="334" t="s">
        <v>537</v>
      </c>
      <c r="F7" s="334" t="s">
        <v>1417</v>
      </c>
      <c r="G7" s="334" t="s">
        <v>1418</v>
      </c>
    </row>
    <row r="8" spans="2:8">
      <c r="B8" s="334" t="s">
        <v>1419</v>
      </c>
      <c r="C8" s="334">
        <v>293716</v>
      </c>
      <c r="D8" s="334" t="s">
        <v>1420</v>
      </c>
      <c r="E8" s="334" t="s">
        <v>537</v>
      </c>
      <c r="F8" s="334" t="s">
        <v>1417</v>
      </c>
      <c r="G8" s="335">
        <v>46204</v>
      </c>
    </row>
    <row r="9" spans="2:8">
      <c r="B9" s="334" t="s">
        <v>1421</v>
      </c>
      <c r="C9" s="334">
        <v>257258</v>
      </c>
      <c r="D9" s="334" t="s">
        <v>1422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1423</v>
      </c>
      <c r="C10" s="334">
        <v>371147</v>
      </c>
      <c r="D10" s="334" t="s">
        <v>1424</v>
      </c>
      <c r="E10" s="334" t="s">
        <v>538</v>
      </c>
      <c r="F10" s="334" t="s">
        <v>144</v>
      </c>
      <c r="G10" s="334" t="s">
        <v>1418</v>
      </c>
    </row>
    <row r="11" spans="2:8">
      <c r="B11" s="334" t="s">
        <v>1425</v>
      </c>
      <c r="C11" s="334">
        <v>259230</v>
      </c>
      <c r="D11" s="334" t="s">
        <v>1426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1427</v>
      </c>
      <c r="C12" s="334">
        <v>370705</v>
      </c>
      <c r="D12" s="334"/>
      <c r="E12" s="334" t="s">
        <v>538</v>
      </c>
      <c r="F12" s="334" t="s">
        <v>144</v>
      </c>
      <c r="G12" s="334" t="s">
        <v>1418</v>
      </c>
    </row>
    <row r="13" spans="2:8">
      <c r="B13" s="334" t="s">
        <v>1428</v>
      </c>
      <c r="C13" s="334">
        <v>258542</v>
      </c>
      <c r="D13" s="334" t="s">
        <v>1429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1430</v>
      </c>
      <c r="C14" s="334">
        <v>257050</v>
      </c>
      <c r="D14" s="334" t="s">
        <v>1431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1432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1433</v>
      </c>
      <c r="E3" s="326" t="s">
        <v>1434</v>
      </c>
      <c r="F3" s="326" t="s">
        <v>1435</v>
      </c>
      <c r="G3" s="331" t="s">
        <v>1436</v>
      </c>
      <c r="H3" s="326" t="s">
        <v>1437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1438</v>
      </c>
      <c r="H4" s="329"/>
    </row>
    <row r="5" spans="3:8" ht="29.25">
      <c r="C5" s="327" t="s">
        <v>536</v>
      </c>
      <c r="D5" s="327" t="s">
        <v>1439</v>
      </c>
      <c r="E5" s="328">
        <v>46000</v>
      </c>
      <c r="F5" s="327">
        <v>9000</v>
      </c>
      <c r="G5" s="332" t="s">
        <v>1440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1441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1442</v>
      </c>
      <c r="G7" s="333" t="s">
        <v>1443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1444</v>
      </c>
      <c r="H8" s="327"/>
    </row>
    <row r="9" spans="3:8">
      <c r="C9" s="327" t="s">
        <v>463</v>
      </c>
      <c r="D9" s="327" t="s">
        <v>1445</v>
      </c>
      <c r="E9" s="328">
        <v>45993</v>
      </c>
      <c r="F9" s="327">
        <v>12000</v>
      </c>
      <c r="G9" s="332" t="s">
        <v>1446</v>
      </c>
      <c r="H9" s="327"/>
    </row>
    <row r="10" spans="3:8" ht="29.25">
      <c r="C10" s="327" t="s">
        <v>463</v>
      </c>
      <c r="D10" s="327" t="s">
        <v>1447</v>
      </c>
      <c r="E10" s="328">
        <v>45993</v>
      </c>
      <c r="F10" s="327">
        <v>9000</v>
      </c>
      <c r="G10" s="332" t="s">
        <v>1448</v>
      </c>
      <c r="H10" s="327"/>
    </row>
    <row r="11" spans="3:8" ht="29.25">
      <c r="C11" s="327" t="s">
        <v>463</v>
      </c>
      <c r="D11" s="327" t="s">
        <v>1449</v>
      </c>
      <c r="E11" s="328">
        <v>45993</v>
      </c>
      <c r="F11" s="327">
        <v>10000</v>
      </c>
      <c r="G11" s="332" t="s">
        <v>1448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1450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1451</v>
      </c>
      <c r="W1" s="396"/>
      <c r="X1" s="396"/>
      <c r="Y1" s="104"/>
    </row>
    <row r="2" spans="1:25" s="101" customFormat="1" ht="11.25" customHeight="1">
      <c r="A2" s="105" t="s">
        <v>1452</v>
      </c>
      <c r="B2" s="105" t="s">
        <v>1453</v>
      </c>
      <c r="C2" s="105" t="s">
        <v>313</v>
      </c>
      <c r="D2" s="106" t="s">
        <v>870</v>
      </c>
      <c r="E2" s="106" t="s">
        <v>871</v>
      </c>
      <c r="F2" s="106" t="s">
        <v>1454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1455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1456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1457</v>
      </c>
      <c r="D5" s="398"/>
      <c r="E5" s="398"/>
      <c r="F5" s="398"/>
      <c r="G5" s="398"/>
      <c r="H5" s="398"/>
      <c r="I5" s="398"/>
      <c r="J5" s="399"/>
      <c r="K5" s="400" t="s">
        <v>1458</v>
      </c>
      <c r="L5" s="401"/>
      <c r="M5" s="401"/>
      <c r="N5" s="401"/>
      <c r="O5" s="402" t="s">
        <v>1459</v>
      </c>
      <c r="P5" s="403"/>
      <c r="Q5" s="404"/>
    </row>
    <row r="6" spans="1:17" s="94" customFormat="1" ht="15.75" customHeight="1">
      <c r="A6" s="88" t="s">
        <v>1454</v>
      </c>
      <c r="B6" s="95" t="s">
        <v>1453</v>
      </c>
      <c r="C6" s="96" t="s">
        <v>870</v>
      </c>
      <c r="D6" s="97" t="s">
        <v>871</v>
      </c>
      <c r="E6" s="96" t="s">
        <v>1460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1461</v>
      </c>
      <c r="M6" s="139" t="s">
        <v>335</v>
      </c>
      <c r="N6" s="140" t="s">
        <v>865</v>
      </c>
      <c r="O6" s="246" t="s">
        <v>908</v>
      </c>
      <c r="P6" s="157"/>
      <c r="Q6" s="193" t="s">
        <v>1462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1463</v>
      </c>
      <c r="C2" s="96" t="s">
        <v>855</v>
      </c>
      <c r="D2" s="96" t="s">
        <v>857</v>
      </c>
      <c r="E2" s="96" t="s">
        <v>1464</v>
      </c>
      <c r="F2" s="96" t="s">
        <v>1465</v>
      </c>
      <c r="G2" s="96" t="s">
        <v>1466</v>
      </c>
      <c r="H2" s="96" t="s">
        <v>1467</v>
      </c>
      <c r="I2" s="96" t="s">
        <v>1468</v>
      </c>
      <c r="J2" s="96" t="s">
        <v>1469</v>
      </c>
      <c r="K2" s="131" t="s">
        <v>1470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2025-12-12T15:01:39Z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