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12" documentId="8_{B6337239-1A00-434D-AAD0-422EA1FEB5AE}" xr6:coauthVersionLast="47" xr6:coauthVersionMax="47" xr10:uidLastSave="{7A843D9A-4B68-4021-BE6D-5E493A89C66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4" i="16" s="1"/>
  <c r="R118" i="1"/>
  <c r="S118" i="1" a="1"/>
  <c r="S118" i="1"/>
  <c r="T118" i="1" a="1"/>
  <c r="T118" i="1"/>
  <c r="AI118" i="1"/>
  <c r="AJ118" i="1"/>
  <c r="AK118" i="1"/>
  <c r="K118" i="11" s="1"/>
  <c r="AL118" i="1"/>
  <c r="AM118" i="1"/>
  <c r="AN118" i="1"/>
  <c r="AO118" i="1"/>
  <c r="BE118" i="1" s="1"/>
  <c r="AP118" i="1"/>
  <c r="M118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5" i="16" s="1"/>
  <c r="R119" i="1"/>
  <c r="S119" i="1" a="1"/>
  <c r="S119" i="1"/>
  <c r="T119" i="1" a="1"/>
  <c r="T119" i="1"/>
  <c r="AI119" i="1"/>
  <c r="AJ119" i="1"/>
  <c r="AK119" i="1"/>
  <c r="K119" i="11" s="1"/>
  <c r="AL119" i="1"/>
  <c r="AM119" i="1"/>
  <c r="AN119" i="1"/>
  <c r="AO119" i="1"/>
  <c r="BE119" i="1" s="1"/>
  <c r="AP119" i="1"/>
  <c r="M119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6" i="16" s="1"/>
  <c r="R120" i="1"/>
  <c r="S120" i="1" a="1"/>
  <c r="S120" i="1"/>
  <c r="T120" i="1" a="1"/>
  <c r="T120" i="1"/>
  <c r="AI120" i="1"/>
  <c r="AJ120" i="1"/>
  <c r="AK120" i="1"/>
  <c r="K120" i="11" s="1"/>
  <c r="AL120" i="1"/>
  <c r="AM120" i="1"/>
  <c r="AN120" i="1"/>
  <c r="AO120" i="1"/>
  <c r="BE120" i="1" s="1"/>
  <c r="AP120" i="1"/>
  <c r="M120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7" i="16" s="1"/>
  <c r="R121" i="1"/>
  <c r="S121" i="1" a="1"/>
  <c r="S121" i="1"/>
  <c r="T121" i="1" a="1"/>
  <c r="T121" i="1"/>
  <c r="AI121" i="1"/>
  <c r="AJ121" i="1"/>
  <c r="AK121" i="1"/>
  <c r="K121" i="11" s="1"/>
  <c r="AL121" i="1"/>
  <c r="AM121" i="1"/>
  <c r="AN121" i="1"/>
  <c r="AO121" i="1"/>
  <c r="BE121" i="1" s="1"/>
  <c r="AP121" i="1"/>
  <c r="M121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8" i="16" s="1"/>
  <c r="R122" i="1"/>
  <c r="S122" i="1" a="1"/>
  <c r="S122" i="1"/>
  <c r="T122" i="1" a="1"/>
  <c r="T122" i="1"/>
  <c r="AI122" i="1"/>
  <c r="AJ122" i="1"/>
  <c r="AK122" i="1"/>
  <c r="K122" i="11" s="1"/>
  <c r="AL122" i="1"/>
  <c r="AM122" i="1"/>
  <c r="AN122" i="1"/>
  <c r="AO122" i="1"/>
  <c r="BE122" i="1" s="1"/>
  <c r="AP122" i="1"/>
  <c r="M122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9" i="16" s="1"/>
  <c r="R123" i="1"/>
  <c r="S123" i="1" a="1"/>
  <c r="S123" i="1"/>
  <c r="T123" i="1" a="1"/>
  <c r="T123" i="1"/>
  <c r="AI123" i="1"/>
  <c r="AJ123" i="1"/>
  <c r="AK123" i="1"/>
  <c r="K123" i="11" s="1"/>
  <c r="AL123" i="1"/>
  <c r="AM123" i="1"/>
  <c r="AN123" i="1"/>
  <c r="AO123" i="1"/>
  <c r="BE123" i="1" s="1"/>
  <c r="AP123" i="1"/>
  <c r="M123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20" i="16" s="1"/>
  <c r="R124" i="1"/>
  <c r="S124" i="1" a="1"/>
  <c r="S124" i="1"/>
  <c r="T124" i="1" a="1"/>
  <c r="T124" i="1"/>
  <c r="AI124" i="1"/>
  <c r="AJ124" i="1"/>
  <c r="AK124" i="1"/>
  <c r="K124" i="11" s="1"/>
  <c r="AL124" i="1"/>
  <c r="AM124" i="1"/>
  <c r="AN124" i="1"/>
  <c r="AO124" i="1"/>
  <c r="BE124" i="1" s="1"/>
  <c r="AP124" i="1"/>
  <c r="M124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1" i="16" s="1"/>
  <c r="R125" i="1"/>
  <c r="S125" i="1" a="1"/>
  <c r="S125" i="1"/>
  <c r="T125" i="1" a="1"/>
  <c r="T125" i="1"/>
  <c r="AI125" i="1"/>
  <c r="AJ125" i="1"/>
  <c r="AK125" i="1"/>
  <c r="K125" i="11" s="1"/>
  <c r="AL125" i="1"/>
  <c r="AM125" i="1"/>
  <c r="AN125" i="1"/>
  <c r="AO125" i="1"/>
  <c r="BE125" i="1" s="1"/>
  <c r="AP125" i="1"/>
  <c r="M125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2" i="16" s="1"/>
  <c r="R126" i="1"/>
  <c r="S126" i="1" a="1"/>
  <c r="S126" i="1"/>
  <c r="T126" i="1" a="1"/>
  <c r="T126" i="1"/>
  <c r="AI126" i="1"/>
  <c r="AJ126" i="1"/>
  <c r="AK126" i="1"/>
  <c r="K126" i="11" s="1"/>
  <c r="AL126" i="1"/>
  <c r="AM126" i="1"/>
  <c r="AN126" i="1"/>
  <c r="AO126" i="1"/>
  <c r="BE126" i="1" s="1"/>
  <c r="AP126" i="1"/>
  <c r="M126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3" i="16" s="1"/>
  <c r="R127" i="1"/>
  <c r="S127" i="1" a="1"/>
  <c r="S127" i="1"/>
  <c r="T127" i="1" a="1"/>
  <c r="T127" i="1"/>
  <c r="AI127" i="1"/>
  <c r="AJ127" i="1"/>
  <c r="AK127" i="1"/>
  <c r="K127" i="11" s="1"/>
  <c r="AL127" i="1"/>
  <c r="AM127" i="1"/>
  <c r="AN127" i="1"/>
  <c r="AO127" i="1"/>
  <c r="BE127" i="1" s="1"/>
  <c r="AP127" i="1"/>
  <c r="M127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4" i="16" s="1"/>
  <c r="R128" i="1"/>
  <c r="S128" i="1" a="1"/>
  <c r="S128" i="1"/>
  <c r="T128" i="1" a="1"/>
  <c r="T128" i="1"/>
  <c r="AI128" i="1"/>
  <c r="AJ128" i="1"/>
  <c r="AK128" i="1"/>
  <c r="K128" i="11" s="1"/>
  <c r="AL128" i="1"/>
  <c r="AM128" i="1"/>
  <c r="AN128" i="1"/>
  <c r="AO128" i="1"/>
  <c r="BE128" i="1" s="1"/>
  <c r="AP128" i="1"/>
  <c r="M128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5" i="16" s="1"/>
  <c r="R129" i="1"/>
  <c r="S129" i="1" a="1"/>
  <c r="S129" i="1"/>
  <c r="T129" i="1" a="1"/>
  <c r="T129" i="1"/>
  <c r="AI129" i="1"/>
  <c r="AJ129" i="1"/>
  <c r="AK129" i="1"/>
  <c r="K129" i="11" s="1"/>
  <c r="AL129" i="1"/>
  <c r="AM129" i="1"/>
  <c r="AN129" i="1"/>
  <c r="AO129" i="1"/>
  <c r="BE129" i="1" s="1"/>
  <c r="AP129" i="1"/>
  <c r="M129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6" i="16" s="1"/>
  <c r="R130" i="1"/>
  <c r="S130" i="1" a="1"/>
  <c r="S130" i="1"/>
  <c r="T130" i="1" a="1"/>
  <c r="T130" i="1"/>
  <c r="AI130" i="1"/>
  <c r="AJ130" i="1"/>
  <c r="AK130" i="1"/>
  <c r="K130" i="11" s="1"/>
  <c r="AL130" i="1"/>
  <c r="AM130" i="1"/>
  <c r="AN130" i="1"/>
  <c r="AO130" i="1"/>
  <c r="BE130" i="1" s="1"/>
  <c r="AP130" i="1"/>
  <c r="M130" i="11" s="1"/>
  <c r="AQ130" i="1"/>
  <c r="AY130" i="1"/>
  <c r="BB130" i="1"/>
  <c r="BC130" i="1" a="1"/>
  <c r="BC130" i="1"/>
  <c r="BD130" i="1" a="1"/>
  <c r="BD130" i="1"/>
  <c r="BF130" i="1"/>
  <c r="BR130" i="1"/>
  <c r="BS130" i="1"/>
  <c r="BT130" i="1"/>
  <c r="A131" i="1"/>
  <c r="C131" i="1"/>
  <c r="G131" i="1"/>
  <c r="M131" i="1" a="1"/>
  <c r="M131" i="1"/>
  <c r="N131" i="1" a="1"/>
  <c r="N131" i="1"/>
  <c r="L127" i="16" s="1"/>
  <c r="R131" i="1"/>
  <c r="S131" i="1" a="1"/>
  <c r="S131" i="1"/>
  <c r="T131" i="1" a="1"/>
  <c r="T131" i="1"/>
  <c r="AI131" i="1"/>
  <c r="AJ131" i="1"/>
  <c r="AK131" i="1"/>
  <c r="K131" i="11" s="1"/>
  <c r="AL131" i="1"/>
  <c r="AM131" i="1"/>
  <c r="AN131" i="1"/>
  <c r="AO131" i="1"/>
  <c r="BE131" i="1" s="1"/>
  <c r="AP131" i="1"/>
  <c r="M131" i="11" s="1"/>
  <c r="AQ131" i="1"/>
  <c r="AY131" i="1"/>
  <c r="BB131" i="1"/>
  <c r="BC131" i="1" a="1"/>
  <c r="BC131" i="1"/>
  <c r="BD131" i="1" a="1"/>
  <c r="BD131" i="1"/>
  <c r="BF131" i="1"/>
  <c r="BR131" i="1"/>
  <c r="BS131" i="1"/>
  <c r="BT131" i="1"/>
  <c r="A132" i="1"/>
  <c r="C132" i="1"/>
  <c r="G132" i="1"/>
  <c r="M132" i="1" a="1"/>
  <c r="M132" i="1"/>
  <c r="N132" i="1" a="1"/>
  <c r="N132" i="1"/>
  <c r="L128" i="16" s="1"/>
  <c r="R132" i="1"/>
  <c r="S132" i="1" a="1"/>
  <c r="S132" i="1"/>
  <c r="T132" i="1" a="1"/>
  <c r="T132" i="1"/>
  <c r="AI132" i="1"/>
  <c r="AJ132" i="1"/>
  <c r="AK132" i="1"/>
  <c r="K132" i="11" s="1"/>
  <c r="AL132" i="1"/>
  <c r="AM132" i="1"/>
  <c r="AN132" i="1"/>
  <c r="AO132" i="1"/>
  <c r="BE132" i="1" s="1"/>
  <c r="AP132" i="1"/>
  <c r="M132" i="11" s="1"/>
  <c r="AQ132" i="1"/>
  <c r="AY132" i="1"/>
  <c r="BB132" i="1"/>
  <c r="BC132" i="1" a="1"/>
  <c r="BC132" i="1"/>
  <c r="BD132" i="1" a="1"/>
  <c r="BD132" i="1"/>
  <c r="BF132" i="1"/>
  <c r="BR132" i="1"/>
  <c r="BS132" i="1"/>
  <c r="BT132" i="1"/>
  <c r="A133" i="1"/>
  <c r="C133" i="1"/>
  <c r="G133" i="1"/>
  <c r="M133" i="1" a="1"/>
  <c r="M133" i="1"/>
  <c r="N133" i="1" a="1"/>
  <c r="N133" i="1"/>
  <c r="L129" i="16" s="1"/>
  <c r="R133" i="1"/>
  <c r="S133" i="1" a="1"/>
  <c r="S133" i="1"/>
  <c r="T133" i="1" a="1"/>
  <c r="T133" i="1"/>
  <c r="AI133" i="1"/>
  <c r="AJ133" i="1"/>
  <c r="AK133" i="1"/>
  <c r="K133" i="11" s="1"/>
  <c r="AL133" i="1"/>
  <c r="AM133" i="1"/>
  <c r="AN133" i="1"/>
  <c r="AO133" i="1"/>
  <c r="BE133" i="1" s="1"/>
  <c r="AP133" i="1"/>
  <c r="M133" i="11" s="1"/>
  <c r="AQ133" i="1"/>
  <c r="AY133" i="1"/>
  <c r="BB133" i="1"/>
  <c r="BC133" i="1" a="1"/>
  <c r="BC133" i="1"/>
  <c r="BD133" i="1" a="1"/>
  <c r="BD133" i="1"/>
  <c r="BF133" i="1"/>
  <c r="BR133" i="1"/>
  <c r="BS133" i="1"/>
  <c r="BT133" i="1"/>
  <c r="A134" i="1"/>
  <c r="C134" i="1"/>
  <c r="G134" i="1"/>
  <c r="M134" i="1" a="1"/>
  <c r="M134" i="1"/>
  <c r="N134" i="1" a="1"/>
  <c r="N134" i="1"/>
  <c r="L130" i="16" s="1"/>
  <c r="R134" i="1"/>
  <c r="S134" i="1" a="1"/>
  <c r="S134" i="1"/>
  <c r="T134" i="1" a="1"/>
  <c r="T134" i="1"/>
  <c r="AI134" i="1"/>
  <c r="AJ134" i="1"/>
  <c r="AK134" i="1"/>
  <c r="K134" i="11" s="1"/>
  <c r="AL134" i="1"/>
  <c r="AM134" i="1"/>
  <c r="AN134" i="1"/>
  <c r="AO134" i="1"/>
  <c r="BE134" i="1" s="1"/>
  <c r="AP134" i="1"/>
  <c r="M134" i="11" s="1"/>
  <c r="AQ134" i="1"/>
  <c r="AY134" i="1"/>
  <c r="BB134" i="1"/>
  <c r="BC134" i="1" a="1"/>
  <c r="BC134" i="1"/>
  <c r="BD134" i="1" a="1"/>
  <c r="BD134" i="1"/>
  <c r="BF134" i="1"/>
  <c r="BR134" i="1"/>
  <c r="BS134" i="1"/>
  <c r="BT134" i="1"/>
  <c r="A135" i="1"/>
  <c r="C135" i="1"/>
  <c r="G135" i="1"/>
  <c r="M135" i="1" a="1"/>
  <c r="M135" i="1"/>
  <c r="N135" i="1" a="1"/>
  <c r="N135" i="1"/>
  <c r="L131" i="16" s="1"/>
  <c r="R135" i="1"/>
  <c r="S135" i="1" a="1"/>
  <c r="S135" i="1"/>
  <c r="T135" i="1" a="1"/>
  <c r="T135" i="1"/>
  <c r="AI135" i="1"/>
  <c r="AJ135" i="1"/>
  <c r="AK135" i="1"/>
  <c r="K135" i="11" s="1"/>
  <c r="AL135" i="1"/>
  <c r="AM135" i="1"/>
  <c r="AN135" i="1"/>
  <c r="AO135" i="1"/>
  <c r="BE135" i="1" s="1"/>
  <c r="AP135" i="1"/>
  <c r="M135" i="11" s="1"/>
  <c r="AQ135" i="1"/>
  <c r="AY135" i="1"/>
  <c r="BB135" i="1"/>
  <c r="BC135" i="1" a="1"/>
  <c r="BC135" i="1"/>
  <c r="BD135" i="1" a="1"/>
  <c r="BD135" i="1"/>
  <c r="BF135" i="1"/>
  <c r="BR135" i="1"/>
  <c r="BS135" i="1"/>
  <c r="BT135" i="1"/>
  <c r="A136" i="1"/>
  <c r="C136" i="1"/>
  <c r="G136" i="1"/>
  <c r="M136" i="1" a="1"/>
  <c r="M136" i="1"/>
  <c r="N136" i="1" a="1"/>
  <c r="N136" i="1"/>
  <c r="L132" i="16" s="1"/>
  <c r="R136" i="1"/>
  <c r="S136" i="1" a="1"/>
  <c r="S136" i="1"/>
  <c r="T136" i="1" a="1"/>
  <c r="T136" i="1"/>
  <c r="AI136" i="1"/>
  <c r="AJ136" i="1"/>
  <c r="AK136" i="1"/>
  <c r="K136" i="11" s="1"/>
  <c r="AL136" i="1"/>
  <c r="AM136" i="1"/>
  <c r="AN136" i="1"/>
  <c r="AO136" i="1"/>
  <c r="BE136" i="1" s="1"/>
  <c r="AP136" i="1"/>
  <c r="M136" i="11" s="1"/>
  <c r="AQ136" i="1"/>
  <c r="AY136" i="1"/>
  <c r="BB136" i="1"/>
  <c r="BC136" i="1" a="1"/>
  <c r="BC136" i="1"/>
  <c r="BD136" i="1" a="1"/>
  <c r="BD136" i="1"/>
  <c r="BF136" i="1"/>
  <c r="BR136" i="1"/>
  <c r="BS136" i="1"/>
  <c r="BT136" i="1"/>
  <c r="A137" i="1"/>
  <c r="C137" i="1"/>
  <c r="G137" i="1"/>
  <c r="M137" i="1" a="1"/>
  <c r="M137" i="1"/>
  <c r="N137" i="1" a="1"/>
  <c r="N137" i="1"/>
  <c r="L133" i="16" s="1"/>
  <c r="R137" i="1"/>
  <c r="S137" i="1" a="1"/>
  <c r="S137" i="1"/>
  <c r="T137" i="1" a="1"/>
  <c r="T137" i="1"/>
  <c r="AI137" i="1"/>
  <c r="AJ137" i="1"/>
  <c r="AK137" i="1"/>
  <c r="K137" i="11" s="1"/>
  <c r="AL137" i="1"/>
  <c r="AM137" i="1"/>
  <c r="AN137" i="1"/>
  <c r="AO137" i="1"/>
  <c r="BE137" i="1" s="1"/>
  <c r="AP137" i="1"/>
  <c r="M137" i="11" s="1"/>
  <c r="AQ137" i="1"/>
  <c r="AY137" i="1"/>
  <c r="BB137" i="1"/>
  <c r="BC137" i="1" a="1"/>
  <c r="BC137" i="1"/>
  <c r="BD137" i="1" a="1"/>
  <c r="BD137" i="1"/>
  <c r="BF137" i="1"/>
  <c r="BR137" i="1"/>
  <c r="BS137" i="1"/>
  <c r="BT137" i="1"/>
  <c r="A138" i="1"/>
  <c r="C138" i="1"/>
  <c r="G138" i="1"/>
  <c r="M138" i="1" a="1"/>
  <c r="M138" i="1"/>
  <c r="N138" i="1" a="1"/>
  <c r="N138" i="1"/>
  <c r="L134" i="16" s="1"/>
  <c r="R138" i="1"/>
  <c r="S138" i="1" a="1"/>
  <c r="S138" i="1"/>
  <c r="T138" i="1" a="1"/>
  <c r="T138" i="1"/>
  <c r="AI138" i="1"/>
  <c r="AJ138" i="1"/>
  <c r="AK138" i="1"/>
  <c r="K138" i="11" s="1"/>
  <c r="AL138" i="1"/>
  <c r="AM138" i="1"/>
  <c r="AN138" i="1"/>
  <c r="AO138" i="1"/>
  <c r="BE138" i="1" s="1"/>
  <c r="AP138" i="1"/>
  <c r="M138" i="11" s="1"/>
  <c r="AQ138" i="1"/>
  <c r="AY138" i="1"/>
  <c r="BB138" i="1"/>
  <c r="BC138" i="1" a="1"/>
  <c r="BC138" i="1"/>
  <c r="BD138" i="1" a="1"/>
  <c r="BD138" i="1"/>
  <c r="BF138" i="1"/>
  <c r="BR138" i="1"/>
  <c r="BS138" i="1"/>
  <c r="BT138" i="1"/>
  <c r="A139" i="1"/>
  <c r="C139" i="1"/>
  <c r="G139" i="1"/>
  <c r="M139" i="1" a="1"/>
  <c r="M139" i="1"/>
  <c r="N139" i="1" a="1"/>
  <c r="N139" i="1"/>
  <c r="L135" i="16" s="1"/>
  <c r="R139" i="1"/>
  <c r="S139" i="1" a="1"/>
  <c r="S139" i="1"/>
  <c r="T139" i="1" a="1"/>
  <c r="T139" i="1"/>
  <c r="AI139" i="1"/>
  <c r="AJ139" i="1"/>
  <c r="AK139" i="1"/>
  <c r="K139" i="11" s="1"/>
  <c r="AL139" i="1"/>
  <c r="AM139" i="1"/>
  <c r="AN139" i="1"/>
  <c r="AO139" i="1"/>
  <c r="BE139" i="1" s="1"/>
  <c r="AP139" i="1"/>
  <c r="M139" i="11" s="1"/>
  <c r="AQ139" i="1"/>
  <c r="AY139" i="1"/>
  <c r="BB139" i="1"/>
  <c r="BC139" i="1" a="1"/>
  <c r="BC139" i="1"/>
  <c r="BD139" i="1" a="1"/>
  <c r="BD139" i="1"/>
  <c r="BF139" i="1"/>
  <c r="BR139" i="1"/>
  <c r="BS139" i="1"/>
  <c r="BT139" i="1"/>
  <c r="A140" i="1"/>
  <c r="C140" i="1"/>
  <c r="G140" i="1"/>
  <c r="M140" i="1" a="1"/>
  <c r="M140" i="1"/>
  <c r="N140" i="1" a="1"/>
  <c r="N140" i="1"/>
  <c r="L136" i="16" s="1"/>
  <c r="R140" i="1"/>
  <c r="S140" i="1" a="1"/>
  <c r="S140" i="1"/>
  <c r="T140" i="1" a="1"/>
  <c r="T140" i="1"/>
  <c r="AI140" i="1"/>
  <c r="AJ140" i="1"/>
  <c r="AK140" i="1"/>
  <c r="K140" i="11" s="1"/>
  <c r="AL140" i="1"/>
  <c r="AM140" i="1"/>
  <c r="AN140" i="1"/>
  <c r="AO140" i="1"/>
  <c r="BE140" i="1" s="1"/>
  <c r="AP140" i="1"/>
  <c r="M140" i="11" s="1"/>
  <c r="AQ140" i="1"/>
  <c r="AY140" i="1"/>
  <c r="BB140" i="1"/>
  <c r="BC140" i="1" a="1"/>
  <c r="BC140" i="1"/>
  <c r="BD140" i="1" a="1"/>
  <c r="BD140" i="1"/>
  <c r="BF140" i="1"/>
  <c r="BR140" i="1"/>
  <c r="BS140" i="1"/>
  <c r="BT140" i="1"/>
  <c r="A141" i="1"/>
  <c r="C141" i="1"/>
  <c r="G141" i="1"/>
  <c r="M141" i="1" a="1"/>
  <c r="M141" i="1"/>
  <c r="N141" i="1" a="1"/>
  <c r="N141" i="1"/>
  <c r="L137" i="16" s="1"/>
  <c r="R141" i="1"/>
  <c r="S141" i="1" a="1"/>
  <c r="S141" i="1"/>
  <c r="T141" i="1" a="1"/>
  <c r="T141" i="1"/>
  <c r="AI141" i="1"/>
  <c r="AJ141" i="1"/>
  <c r="AK141" i="1"/>
  <c r="K141" i="11" s="1"/>
  <c r="AL141" i="1"/>
  <c r="AM141" i="1"/>
  <c r="AN141" i="1"/>
  <c r="AO141" i="1"/>
  <c r="BE141" i="1" s="1"/>
  <c r="AP141" i="1"/>
  <c r="M141" i="11" s="1"/>
  <c r="AQ141" i="1"/>
  <c r="AY141" i="1"/>
  <c r="BB141" i="1"/>
  <c r="BC141" i="1" a="1"/>
  <c r="BC141" i="1"/>
  <c r="BD141" i="1" a="1"/>
  <c r="BD141" i="1"/>
  <c r="BF141" i="1"/>
  <c r="BR141" i="1"/>
  <c r="BS141" i="1"/>
  <c r="BT141" i="1"/>
  <c r="A142" i="1"/>
  <c r="C142" i="1"/>
  <c r="G142" i="1"/>
  <c r="M142" i="1" a="1"/>
  <c r="M142" i="1"/>
  <c r="N142" i="1" a="1"/>
  <c r="N142" i="1"/>
  <c r="L138" i="16" s="1"/>
  <c r="R142" i="1"/>
  <c r="S142" i="1" a="1"/>
  <c r="S142" i="1"/>
  <c r="T142" i="1" a="1"/>
  <c r="T142" i="1"/>
  <c r="AI142" i="1"/>
  <c r="AJ142" i="1"/>
  <c r="AK142" i="1"/>
  <c r="K142" i="11" s="1"/>
  <c r="AL142" i="1"/>
  <c r="AM142" i="1"/>
  <c r="AN142" i="1"/>
  <c r="AO142" i="1"/>
  <c r="BE142" i="1" s="1"/>
  <c r="AP142" i="1"/>
  <c r="M142" i="11" s="1"/>
  <c r="AQ142" i="1"/>
  <c r="AY142" i="1"/>
  <c r="BB142" i="1"/>
  <c r="BC142" i="1" a="1"/>
  <c r="BC142" i="1"/>
  <c r="BD142" i="1" a="1"/>
  <c r="BD142" i="1"/>
  <c r="BF142" i="1"/>
  <c r="BR142" i="1"/>
  <c r="BS142" i="1"/>
  <c r="BT142" i="1"/>
  <c r="A143" i="1"/>
  <c r="C143" i="1"/>
  <c r="G143" i="1"/>
  <c r="M143" i="1" a="1"/>
  <c r="M143" i="1"/>
  <c r="N143" i="1" a="1"/>
  <c r="N143" i="1"/>
  <c r="L139" i="16" s="1"/>
  <c r="R143" i="1"/>
  <c r="S143" i="1" a="1"/>
  <c r="S143" i="1"/>
  <c r="T143" i="1" a="1"/>
  <c r="T143" i="1"/>
  <c r="AI143" i="1"/>
  <c r="AJ143" i="1"/>
  <c r="AK143" i="1"/>
  <c r="K143" i="11" s="1"/>
  <c r="AL143" i="1"/>
  <c r="AM143" i="1"/>
  <c r="AN143" i="1"/>
  <c r="AO143" i="1"/>
  <c r="BE143" i="1" s="1"/>
  <c r="AP143" i="1"/>
  <c r="M143" i="11" s="1"/>
  <c r="AQ143" i="1"/>
  <c r="AY143" i="1"/>
  <c r="BB143" i="1"/>
  <c r="BC143" i="1" a="1"/>
  <c r="BC143" i="1"/>
  <c r="BD143" i="1" a="1"/>
  <c r="BD143" i="1"/>
  <c r="BF143" i="1"/>
  <c r="BR143" i="1"/>
  <c r="BS143" i="1"/>
  <c r="BT143" i="1"/>
  <c r="A144" i="1"/>
  <c r="C144" i="1"/>
  <c r="G144" i="1"/>
  <c r="M144" i="1" a="1"/>
  <c r="M144" i="1"/>
  <c r="N144" i="1" a="1"/>
  <c r="N144" i="1"/>
  <c r="L140" i="16" s="1"/>
  <c r="R144" i="1"/>
  <c r="S144" i="1" a="1"/>
  <c r="S144" i="1"/>
  <c r="T144" i="1" a="1"/>
  <c r="T144" i="1"/>
  <c r="AI144" i="1"/>
  <c r="AJ144" i="1"/>
  <c r="AK144" i="1"/>
  <c r="K144" i="11" s="1"/>
  <c r="AL144" i="1"/>
  <c r="AM144" i="1"/>
  <c r="AN144" i="1"/>
  <c r="AO144" i="1"/>
  <c r="BE144" i="1" s="1"/>
  <c r="AP144" i="1"/>
  <c r="M144" i="11" s="1"/>
  <c r="AQ144" i="1"/>
  <c r="AY144" i="1"/>
  <c r="BB144" i="1"/>
  <c r="BC144" i="1" a="1"/>
  <c r="BC144" i="1"/>
  <c r="BD144" i="1" a="1"/>
  <c r="BD144" i="1"/>
  <c r="BF144" i="1"/>
  <c r="BR144" i="1"/>
  <c r="BS144" i="1"/>
  <c r="BT144" i="1"/>
  <c r="A145" i="1"/>
  <c r="C145" i="1"/>
  <c r="G145" i="1"/>
  <c r="M145" i="1" a="1"/>
  <c r="M145" i="1"/>
  <c r="N145" i="1" a="1"/>
  <c r="N145" i="1"/>
  <c r="L141" i="16" s="1"/>
  <c r="R145" i="1"/>
  <c r="S145" i="1" a="1"/>
  <c r="S145" i="1"/>
  <c r="T145" i="1" a="1"/>
  <c r="T145" i="1"/>
  <c r="AI145" i="1"/>
  <c r="AJ145" i="1"/>
  <c r="AK145" i="1"/>
  <c r="K145" i="11" s="1"/>
  <c r="AL145" i="1"/>
  <c r="AM145" i="1"/>
  <c r="AN145" i="1"/>
  <c r="AO145" i="1"/>
  <c r="BE145" i="1" s="1"/>
  <c r="AP145" i="1"/>
  <c r="M145" i="11" s="1"/>
  <c r="AQ145" i="1"/>
  <c r="AY145" i="1"/>
  <c r="BB145" i="1"/>
  <c r="BC145" i="1" a="1"/>
  <c r="BC145" i="1"/>
  <c r="BD145" i="1" a="1"/>
  <c r="BD145" i="1"/>
  <c r="BF145" i="1"/>
  <c r="BR145" i="1"/>
  <c r="BS145" i="1"/>
  <c r="BT145" i="1"/>
  <c r="A146" i="1"/>
  <c r="C146" i="1"/>
  <c r="G146" i="1"/>
  <c r="M146" i="1" a="1"/>
  <c r="M146" i="1"/>
  <c r="N146" i="1" a="1"/>
  <c r="N146" i="1"/>
  <c r="L142" i="16" s="1"/>
  <c r="R146" i="1"/>
  <c r="S146" i="1" a="1"/>
  <c r="S146" i="1" s="1"/>
  <c r="T146" i="1" a="1"/>
  <c r="T146" i="1" s="1"/>
  <c r="AI146" i="1"/>
  <c r="AJ146" i="1"/>
  <c r="AK146" i="1"/>
  <c r="K146" i="11" s="1"/>
  <c r="AL146" i="1"/>
  <c r="AM146" i="1"/>
  <c r="AN146" i="1"/>
  <c r="AO146" i="1"/>
  <c r="BE146" i="1" s="1"/>
  <c r="AP146" i="1"/>
  <c r="M146" i="11" s="1"/>
  <c r="AQ146" i="1"/>
  <c r="AY146" i="1"/>
  <c r="BB146" i="1"/>
  <c r="BC146" i="1" a="1"/>
  <c r="BC146" i="1" s="1"/>
  <c r="BD146" i="1" a="1"/>
  <c r="BD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/>
  <c r="L143" i="16" s="1"/>
  <c r="R147" i="1"/>
  <c r="S147" i="1" a="1"/>
  <c r="S147" i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/>
  <c r="N149" i="1" a="1"/>
  <c r="N149" i="1" s="1"/>
  <c r="R149" i="1"/>
  <c r="S149" i="1" a="1"/>
  <c r="S149" i="1" s="1"/>
  <c r="T149" i="1" a="1"/>
  <c r="T149" i="1" s="1"/>
  <c r="AI149" i="1"/>
  <c r="AJ149" i="1"/>
  <c r="AK149" i="1"/>
  <c r="K149" i="11" s="1"/>
  <c r="AL149" i="1"/>
  <c r="AM149" i="1"/>
  <c r="AO149" i="1"/>
  <c r="BE149" i="1" s="1"/>
  <c r="AP149" i="1"/>
  <c r="M149" i="11" s="1"/>
  <c r="AQ149" i="1"/>
  <c r="AY149" i="1"/>
  <c r="BB149" i="1"/>
  <c r="BC149" i="1" a="1"/>
  <c r="BC149" i="1" s="1"/>
  <c r="BD149" i="1" a="1"/>
  <c r="BD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/>
  <c r="L146" i="16" s="1"/>
  <c r="R150" i="1"/>
  <c r="S150" i="1" a="1"/>
  <c r="S150" i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/>
  <c r="N152" i="1" a="1"/>
  <c r="N152" i="1" s="1"/>
  <c r="R152" i="1"/>
  <c r="S152" i="1" a="1"/>
  <c r="S152" i="1" s="1"/>
  <c r="T152" i="1" a="1"/>
  <c r="T152" i="1" s="1"/>
  <c r="AI152" i="1"/>
  <c r="AJ152" i="1"/>
  <c r="AK152" i="1"/>
  <c r="K152" i="11" s="1"/>
  <c r="AL152" i="1"/>
  <c r="AM152" i="1"/>
  <c r="AO152" i="1"/>
  <c r="BE152" i="1" s="1"/>
  <c r="AP152" i="1"/>
  <c r="M152" i="11" s="1"/>
  <c r="AQ152" i="1"/>
  <c r="AY152" i="1"/>
  <c r="BB152" i="1"/>
  <c r="BC152" i="1" a="1"/>
  <c r="BC152" i="1" s="1"/>
  <c r="BD152" i="1" a="1"/>
  <c r="BD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/>
  <c r="L149" i="16" s="1"/>
  <c r="R153" i="1"/>
  <c r="S153" i="1" a="1"/>
  <c r="S153" i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/>
  <c r="N155" i="1" a="1"/>
  <c r="N155" i="1" s="1"/>
  <c r="R155" i="1"/>
  <c r="S155" i="1" a="1"/>
  <c r="S155" i="1" s="1"/>
  <c r="T155" i="1" a="1"/>
  <c r="T155" i="1" s="1"/>
  <c r="AI155" i="1"/>
  <c r="AJ155" i="1"/>
  <c r="AK155" i="1"/>
  <c r="K155" i="11" s="1"/>
  <c r="AL155" i="1"/>
  <c r="AM155" i="1"/>
  <c r="AO155" i="1"/>
  <c r="BE155" i="1" s="1"/>
  <c r="AP155" i="1"/>
  <c r="M155" i="11" s="1"/>
  <c r="AQ155" i="1"/>
  <c r="AY155" i="1"/>
  <c r="BB155" i="1"/>
  <c r="BC155" i="1" a="1"/>
  <c r="BC155" i="1" s="1"/>
  <c r="BD155" i="1" a="1"/>
  <c r="BD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/>
  <c r="L152" i="16" s="1"/>
  <c r="R156" i="1"/>
  <c r="S156" i="1" a="1"/>
  <c r="S156" i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D158" i="1" a="1"/>
  <c r="BD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AJ161" i="1"/>
  <c r="AK161" i="1"/>
  <c r="K161" i="11" s="1"/>
  <c r="AL161" i="1"/>
  <c r="AO161" i="1"/>
  <c r="BE161" i="1" s="1"/>
  <c r="AP161" i="1"/>
  <c r="M161" i="11" s="1"/>
  <c r="AQ161" i="1"/>
  <c r="AY161" i="1"/>
  <c r="BB161" i="1"/>
  <c r="BC161" i="1" a="1"/>
  <c r="BC161" i="1" s="1"/>
  <c r="BD161" i="1" a="1"/>
  <c r="BD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Q596" i="1" s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93" i="1" l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<sst xmlns="http://schemas.openxmlformats.org/spreadsheetml/2006/main" count="4224" uniqueCount="1322">
  <si>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</si>
  <si>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</si>
  <si>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</si>
  <si>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</si>
  <si>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</si>
  <si>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</si>
  <si>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</si>
  <si>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</si>
  <si>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</si>
  <si>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</si>
  <si>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</si>
  <si>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</si>
  <si>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</si>
  <si>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</si>
  <si>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</si>
  <si>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</si>
  <si>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</si>
  <si>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</si>
  <si>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</si>
  <si>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</si>
  <si>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</si>
  <si>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</si>
  <si>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</si>
  <si>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</si>
  <si>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</si>
  <si>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</si>
  <si>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</si>
  <si>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</si>
  <si>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</si>
  <si>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</si>
  <si>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</si>
  <si>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</si>
  <si>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</si>
  <si>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</si>
  <si>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</si>
  <si>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</si>
  <si>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</si>
  <si>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</si>
  <si>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</si>
  <si>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</si>
  <si>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</si>
  <si>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</si>
  <si>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</si>
  <si>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</si>
  <si>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</si>
  <si>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</si>
  <si>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</si>
  <si>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</si>
  <si>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</si>
  <si>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</si>
  <si>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</si>
  <si>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</si>
  <si>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</si>
  <si>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</si>
  <si>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</si>
  <si>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</si>
  <si>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</si>
  <si>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</si>
  <si>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</si>
  <si>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</si>
  <si>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</si>
  <si>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</si>
  <si>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</si>
  <si>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</si>
  <si>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</si>
  <si>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</si>
  <si>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</si>
  <si>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</si>
  <si>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</si>
  <si>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</si>
  <si>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</si>
  <si>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</si>
  <si>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</si>
  <si>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</si>
  <si>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</si>
  <si>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</si>
  <si>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</si>
  <si>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</si>
  <si>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</si>
  <si>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</si>
  <si>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</si>
  <si>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</si>
  <si>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</si>
  <si>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</si>
  <si>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</si>
  <si>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</si>
  <si>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</si>
  <si>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</si>
  <si>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</si>
  <si>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</si>
  <si>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</si>
  <si>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</si>
  <si>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</si>
  <si>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</si>
  <si>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</si>
  <si>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</si>
  <si>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</si>
  <si>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</si>
  <si>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</si>
  <si>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</si>
  <si>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</si>
  <si>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</si>
  <si>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</si>
  <si>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</si>
  <si>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</si>
  <si>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</si>
  <si>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</si>
  <si>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</si>
  <si>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</si>
  <si>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</si>
  <si>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</si>
  <si>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</si>
  <si>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</si>
  <si>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</si>
  <si>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</si>
  <si>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</si>
  <si>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</si>
  <si>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</si>
  <si>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</si>
  <si>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</si>
  <si>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</si>
  <si>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</si>
  <si>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</si>
  <si>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</si>
  <si>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</si>
  <si>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</si>
  <si>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</si>
  <si>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</si>
  <si>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</si>
  <si>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</si>
  <si>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</si>
  <si>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</si>
  <si>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</si>
  <si>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</si>
  <si>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</si>
  <si>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</si>
  <si>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</si>
  <si>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</si>
  <si>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</si>
  <si>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</si>
  <si>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</si>
  <si>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</si>
  <si>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</si>
  <si>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</si>
  <si>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</si>
  <si>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</si>
  <si>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</si>
  <si>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</si>
  <si>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</si>
  <si>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</si>
  <si>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</si>
  <si>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</si>
  <si>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</si>
  <si>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</si>
  <si>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</si>
  <si>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</si>
  <si>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</si>
  <si>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</si>
  <si>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</si>
  <si>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</si>
  <si>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</si>
  <si>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</si>
  <si>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</si>
  <si>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</si>
  <si>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</si>
  <si>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</si>
  <si>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</si>
  <si>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</si>
  <si>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</si>
  <si>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</si>
  <si>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</si>
  <si>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</si>
  <si>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</si>
  <si>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</si>
  <si>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</si>
  <si>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</si>
  <si>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</si>
  <si>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</si>
  <si>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</si>
  <si>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</si>
  <si>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</si>
  <si>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</si>
  <si>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</si>
  <si>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</si>
  <si>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</si>
  <si>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</si>
  <si>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</si>
  <si>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</si>
  <si>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</si>
  <si>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</si>
  <si>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</si>
  <si>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</si>
  <si>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</si>
  <si>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</si>
  <si>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</si>
  <si>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</si>
  <si>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</si>
  <si>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</si>
  <si>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</si>
  <si>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</si>
  <si>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</si>
  <si>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</si>
  <si>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</si>
  <si>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</si>
  <si>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</si>
  <si>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</si>
  <si>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</si>
  <si>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</si>
  <si>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</si>
  <si>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</si>
  <si>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</si>
  <si>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</si>
  <si>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</si>
  <si>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</si>
  <si>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</si>
  <si>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</si>
  <si>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</si>
  <si>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</si>
  <si>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</si>
  <si>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</si>
  <si>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</si>
  <si>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</si>
  <si>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</si>
  <si>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</si>
  <si>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</si>
  <si>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</si>
  <si>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</si>
  <si>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</si>
  <si>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</si>
  <si>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</si>
  <si>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</si>
  <si>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</si>
  <si>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</si>
  <si>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</si>
  <si>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</si>
  <si>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</si>
  <si>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</si>
  <si>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</si>
  <si>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</si>
  <si>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</si>
  <si>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</si>
  <si>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</si>
  <si>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</si>
  <si>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</si>
  <si>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</si>
  <si>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</si>
  <si>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</si>
  <si>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</si>
  <si>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</si>
  <si>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</si>
  <si>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</si>
  <si>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</si>
  <si>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</si>
  <si>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</si>
  <si>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</si>
  <si>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</si>
  <si>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</si>
  <si>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</si>
  <si>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</si>
  <si>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</si>
  <si>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</si>
  <si>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</si>
  <si>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</si>
  <si>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</si>
  <si>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</si>
  <si>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</si>
  <si>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</si>
  <si>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</si>
  <si>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</si>
  <si>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</si>
  <si>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</si>
  <si>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</si>
  <si>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</si>
  <si>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</si>
  <si>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</si>
  <si>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</si>
  <si>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</si>
  <si>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</si>
  <si>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</si>
  <si>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</si>
  <si>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</si>
  <si>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</si>
  <si>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</si>
  <si>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</si>
  <si>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</si>
  <si>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</si>
  <si>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</si>
  <si>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</si>
  <si>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</si>
  <si>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</si>
  <si>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</si>
  <si>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</si>
  <si>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</si>
  <si>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</si>
  <si>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</si>
  <si>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</si>
  <si>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</si>
  <si>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</si>
  <si>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</si>
  <si>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</si>
  <si>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</si>
  <si>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</si>
  <si>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</si>
  <si>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</si>
  <si>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</si>
  <si>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</si>
  <si>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</si>
  <si>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</si>
  <si>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</si>
  <si>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</si>
  <si>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</si>
  <si>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</si>
  <si>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</si>
  <si>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</si>
  <si>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</si>
  <si>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</si>
  <si>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</si>
  <si>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</si>
  <si>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</si>
  <si>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</si>
  <si>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</si>
  <si>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</si>
  <si>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</si>
  <si>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</si>
  <si>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</si>
  <si>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</si>
  <si>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</si>
  <si>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</si>
  <si>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</si>
  <si>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</si>
  <si>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</si>
  <si>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</si>
  <si>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</si>
  <si>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</si>
  <si>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</si>
  <si>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</si>
  <si>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</si>
  <si>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</si>
  <si>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</si>
  <si>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</si>
  <si>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</si>
  <si>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</si>
  <si>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</si>
  <si>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</si>
  <si>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</si>
  <si>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</si>
  <si>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</si>
  <si>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</si>
  <si>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</si>
  <si>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</si>
  <si>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</si>
  <si>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</si>
  <si>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</si>
  <si>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</si>
  <si>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</si>
  <si>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</si>
  <si>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</si>
  <si>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</si>
  <si>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</si>
  <si>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</si>
  <si>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</si>
  <si>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</si>
  <si>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</si>
  <si>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</si>
  <si>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</si>
  <si>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</si>
  <si>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</si>
  <si>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</si>
  <si>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</si>
  <si>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</si>
  <si>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</si>
  <si>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</si>
  <si>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</si>
  <si>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</si>
  <si>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</si>
  <si>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</si>
  <si>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</si>
  <si>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</si>
  <si>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</si>
  <si>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</si>
  <si>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</si>
  <si>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</si>
  <si>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</si>
  <si>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</si>
  <si>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</si>
  <si>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</si>
  <si>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</si>
  <si>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</si>
  <si>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</si>
  <si>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</si>
  <si>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</si>
  <si>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</si>
  <si>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</si>
  <si>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</si>
  <si>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</si>
  <si>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</si>
  <si>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</si>
  <si>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</si>
  <si>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</si>
  <si>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</si>
  <si>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</si>
  <si>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</si>
  <si>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</si>
  <si>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</si>
  <si>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</si>
  <si>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</si>
  <si>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</si>
  <si>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</si>
  <si>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</si>
  <si>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</si>
  <si>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</si>
  <si>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</si>
  <si>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</si>
  <si>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</si>
  <si>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</si>
  <si>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</si>
  <si>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</si>
  <si>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</si>
  <si>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</si>
  <si>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</si>
  <si>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</si>
  <si>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</si>
  <si>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</si>
  <si>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</si>
  <si>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</si>
  <si>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</si>
  <si>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</si>
  <si>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</si>
  <si>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</si>
  <si>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</si>
  <si>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</si>
  <si>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</si>
  <si>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</si>
  <si>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</si>
  <si>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</si>
  <si>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</si>
  <si>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</si>
  <si>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</si>
  <si>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</si>
  <si>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</si>
  <si>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</si>
  <si>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</si>
  <si>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</si>
  <si>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</si>
  <si>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</si>
  <si>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</si>
  <si>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</si>
  <si>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</si>
  <si>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</si>
  <si>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</si>
  <si>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</si>
  <si>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</si>
  <si>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</si>
  <si>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</si>
  <si>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</si>
  <si>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</si>
  <si>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</si>
  <si>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</si>
  <si>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</si>
  <si>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</si>
  <si>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</si>
  <si>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</si>
  <si>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</si>
  <si>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</si>
  <si>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</si>
  <si>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</si>
  <si>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</si>
  <si>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</si>
  <si>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</si>
  <si>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</si>
  <si>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</si>
  <si>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</si>
  <si>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</si>
  <si>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</si>
  <si>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</si>
  <si>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</si>
  <si>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</si>
  <si>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</si>
  <si>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</si>
  <si>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</si>
  <si>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</si>
  <si>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</si>
  <si>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</si>
  <si>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</si>
  <si>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</si>
  <si>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</si>
  <si>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</si>
  <si>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</si>
  <si>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</si>
  <si>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</si>
  <si>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</si>
  <si>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</si>
  <si>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</si>
  <si>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</si>
  <si>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</si>
  <si>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</si>
  <si>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</si>
  <si>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</si>
  <si>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</si>
  <si>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</si>
  <si>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</si>
  <si>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</si>
  <si>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</si>
  <si>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</si>
  <si>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</si>
  <si>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</si>
  <si>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</si>
  <si>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</si>
  <si>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</si>
  <si>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</si>
  <si>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</si>
  <si>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</si>
  <si>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</si>
  <si>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</si>
  <si>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</si>
  <si>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</si>
  <si>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</si>
  <si>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</si>
  <si>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</si>
  <si>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</si>
  <si>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</si>
  <si>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</si>
  <si>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</si>
  <si>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</si>
  <si>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</si>
  <si>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</si>
  <si>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</si>
  <si>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</si>
  <si>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</si>
  <si>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</si>
  <si>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</si>
  <si>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</si>
  <si>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</si>
  <si>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</si>
  <si>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</si>
  <si>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</si>
  <si>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</si>
  <si>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</si>
  <si>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</si>
  <si>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</si>
  <si>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</si>
  <si>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</si>
  <si>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</si>
  <si>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</si>
  <si>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</si>
  <si>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</si>
  <si>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</si>
  <si>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</si>
  <si>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</si>
  <si>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</si>
  <si>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</si>
  <si>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</si>
  <si>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</si>
  <si>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</si>
  <si>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</si>
  <si>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</si>
  <si>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</si>
  <si>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</si>
  <si>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</si>
  <si>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</si>
  <si>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</si>
  <si>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</si>
  <si>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</si>
  <si>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</si>
  <si>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</si>
  <si>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</si>
  <si>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</si>
  <si>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</si>
  <si>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</si>
  <si>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</si>
  <si>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</si>
  <si>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</si>
  <si>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</si>
  <si>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</si>
  <si>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</si>
  <si>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</si>
  <si>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</si>
  <si>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</si>
  <si>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</si>
  <si>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</si>
  <si>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</si>
  <si>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</si>
  <si>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</si>
  <si>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</si>
  <si>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</si>
  <si>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</si>
  <si>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</si>
  <si>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</si>
  <si>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</si>
  <si>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</si>
  <si>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</si>
  <si>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</si>
  <si>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</si>
  <si>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</si>
  <si>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</si>
  <si>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</si>
  <si>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</si>
  <si>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</si>
  <si>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</si>
  <si>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</si>
  <si>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</si>
  <si>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</si>
  <si>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</si>
  <si>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</si>
  <si>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</si>
  <si>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</si>
  <si>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</si>
  <si>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</si>
  <si>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</si>
  <si>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</si>
  <si>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</si>
  <si>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</si>
  <si>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</si>
  <si>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</si>
  <si>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</si>
  <si>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</si>
  <si>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</si>
  <si>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</si>
  <si>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</si>
  <si>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</si>
  <si>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</si>
  <si>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</si>
  <si>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</si>
  <si>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</si>
  <si>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</si>
  <si>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</si>
  <si>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</si>
  <si>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</si>
  <si>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</si>
  <si>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</si>
  <si>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</si>
  <si>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</si>
  <si>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</si>
  <si>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</si>
  <si>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</si>
  <si>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</si>
  <si>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</si>
  <si>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</si>
  <si>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</si>
  <si>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</si>
  <si>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</si>
  <si>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</si>
  <si>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</si>
  <si>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</si>
  <si>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</si>
  <si>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</si>
  <si>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</si>
  <si>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</si>
  <si>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</si>
  <si>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</si>
  <si>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</si>
  <si>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</si>
  <si>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</si>
  <si>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</si>
  <si>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</si>
  <si>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</si>
  <si>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</si>
  <si>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</si>
  <si>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</si>
  <si>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</si>
  <si>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</si>
  <si>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</si>
  <si>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</si>
  <si>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</si>
  <si>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</si>
  <si>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</si>
  <si>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</si>
  <si>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</si>
  <si>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</si>
  <si>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</si>
  <si>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</si>
  <si>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</si>
  <si>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</si>
  <si>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</si>
  <si>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</si>
  <si>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</si>
  <si>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</si>
  <si>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</si>
  <si>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</si>
  <si>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</si>
  <si>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</si>
  <si>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</si>
  <si>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</si>
  <si>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</si>
  <si>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</si>
  <si>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</si>
  <si>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</si>
  <si>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</si>
  <si>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</si>
  <si>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</si>
  <si>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</si>
  <si>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</si>
  <si>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</si>
  <si>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</si>
  <si>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</si>
  <si>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</si>
  <si>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</si>
  <si>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</si>
  <si>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</si>
  <si>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</si>
  <si>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</si>
  <si>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</si>
  <si>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</si>
  <si>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</si>
  <si>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</si>
  <si>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</si>
  <si>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</si>
  <si>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</si>
  <si>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</si>
  <si>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</si>
  <si>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</si>
  <si>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</si>
  <si>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</si>
  <si>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</si>
  <si>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</si>
  <si>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</si>
  <si>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</si>
  <si>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</si>
  <si>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</si>
  <si>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</si>
  <si>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</si>
  <si>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</si>
  <si>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</si>
  <si>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</si>
  <si>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</si>
  <si>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</si>
  <si>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</si>
  <si>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</si>
  <si>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</si>
  <si>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</si>
  <si>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</si>
  <si>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</si>
  <si>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</si>
  <si>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</si>
  <si>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</si>
  <si>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</si>
  <si>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</si>
  <si>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</si>
  <si>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</si>
  <si>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</si>
  <si>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</si>
  <si>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</si>
  <si>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</si>
  <si>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</si>
  <si>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</si>
  <si>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</si>
  <si>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</si>
  <si>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</si>
  <si>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</si>
  <si>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</si>
  <si>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</si>
  <si>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</si>
  <si>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</si>
  <si>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</si>
  <si>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</si>
  <si>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</si>
  <si>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</si>
  <si>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</si>
  <si>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</si>
  <si>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</si>
  <si>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</si>
  <si>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</si>
  <si>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</si>
  <si>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</si>
  <si>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</si>
  <si>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</si>
  <si>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</si>
  <si>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</si>
  <si>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</si>
  <si>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</si>
  <si>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</si>
  <si>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</si>
  <si>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</si>
  <si>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</si>
  <si>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</si>
  <si>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</si>
  <si>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</si>
  <si>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</si>
  <si>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</si>
  <si>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</si>
  <si>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</si>
  <si>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</si>
  <si>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</si>
  <si>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</si>
  <si>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</si>
  <si>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</si>
  <si>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</si>
  <si>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</si>
  <si>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</si>
  <si>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</si>
  <si>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</si>
  <si>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</si>
  <si>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</si>
  <si>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</si>
  <si>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</si>
  <si>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</si>
  <si>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</si>
  <si>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</si>
  <si>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</si>
  <si>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</si>
  <si>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</si>
  <si>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</si>
  <si>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</si>
  <si>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</si>
  <si>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</si>
  <si>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</si>
  <si>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</si>
  <si>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</si>
  <si>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</si>
  <si>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</si>
  <si>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</si>
  <si>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</si>
  <si>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</si>
  <si>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</si>
  <si>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</si>
  <si>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</si>
  <si>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</si>
  <si>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</si>
  <si>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</si>
  <si>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</si>
  <si>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</si>
  <si>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</si>
  <si>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</si>
  <si>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</si>
  <si>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</si>
  <si>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</si>
  <si>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</si>
  <si>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</si>
  <si>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</si>
  <si>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</si>
  <si>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</si>
  <si>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</si>
  <si>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</si>
  <si>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</si>
  <si>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</si>
  <si>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</si>
  <si>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</si>
  <si>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</si>
  <si>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</si>
  <si>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</si>
  <si>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</si>
  <si>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</si>
  <si>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</si>
  <si>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</si>
  <si>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</si>
  <si>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</si>
  <si>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</si>
  <si>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</si>
  <si>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</si>
  <si>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</si>
  <si>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</si>
  <si>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</si>
  <si>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</si>
  <si>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</si>
  <si>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</si>
  <si>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</si>
  <si>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</si>
  <si>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</si>
  <si>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</si>
  <si>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</si>
  <si>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</si>
  <si>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</si>
  <si>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</si>
  <si>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</si>
  <si>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</si>
  <si>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</si>
  <si>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</si>
  <si>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</si>
  <si>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</si>
  <si>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</si>
  <si>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</si>
  <si>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</si>
  <si>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</si>
  <si>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</si>
  <si>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</si>
  <si>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</si>
  <si>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</si>
  <si>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</si>
  <si>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</si>
  <si>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</si>
  <si>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</si>
  <si>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</si>
  <si>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</si>
  <si>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</si>
  <si>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</si>
  <si>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</si>
  <si>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</si>
  <si>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</si>
  <si>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</si>
  <si>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</si>
  <si>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</si>
  <si>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</si>
  <si>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</si>
  <si>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</si>
  <si>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</si>
  <si>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</si>
  <si>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</si>
  <si>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</si>
  <si>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</si>
  <si>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</si>
  <si>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</si>
  <si>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</si>
  <si>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</si>
  <si>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</si>
  <si>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</si>
  <si>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</si>
  <si>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</si>
  <si>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</si>
  <si>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</si>
  <si>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</si>
  <si>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</si>
  <si>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</si>
  <si>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</si>
  <si>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</si>
  <si>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</si>
  <si>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</si>
  <si>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</si>
  <si>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</si>
  <si>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</si>
  <si>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</si>
  <si>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</si>
  <si>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</si>
  <si>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</si>
  <si>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</si>
  <si>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</si>
  <si>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</si>
  <si>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</si>
  <si>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</si>
  <si>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</si>
  <si>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</si>
  <si>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</si>
  <si>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</si>
  <si>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</si>
  <si>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</si>
  <si>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</si>
  <si>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</si>
  <si>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</si>
  <si>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</si>
  <si>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</si>
  <si>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</si>
  <si>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</si>
  <si>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</si>
  <si>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</si>
  <si>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</si>
  <si>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</si>
  <si>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</si>
  <si>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</si>
  <si>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</si>
  <si>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</si>
  <si>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</si>
  <si>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</si>
  <si>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</si>
  <si>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</si>
  <si>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</si>
  <si>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</si>
  <si>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</si>
  <si>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</si>
  <si>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</si>
  <si>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</si>
  <si>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</si>
  <si>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</si>
  <si>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</si>
  <si>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</si>
  <si>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</si>
  <si>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</si>
  <si>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</si>
  <si>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</si>
  <si>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</si>
  <si>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</si>
  <si>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</si>
  <si>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</si>
  <si>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</si>
  <si>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</si>
  <si>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</si>
  <si>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</si>
  <si>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</si>
  <si>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</si>
  <si>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</si>
  <si>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</si>
  <si>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</si>
  <si>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</si>
  <si>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</si>
  <si>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</si>
  <si>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</si>
  <si>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</si>
  <si>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</si>
  <si>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</si>
  <si>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</si>
  <si>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</si>
  <si>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</si>
  <si>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</si>
  <si>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</si>
  <si>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</si>
  <si>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</si>
  <si>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</si>
  <si>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</si>
  <si>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</si>
  <si>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</si>
  <si>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</si>
  <si>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</si>
  <si>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</si>
  <si>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</si>
  <si>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</si>
  <si>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</si>
  <si>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</si>
  <si>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</si>
  <si>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</si>
  <si>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</si>
  <si>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</si>
  <si>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</si>
  <si>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</si>
  <si>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</si>
  <si>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</si>
  <si>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</si>
  <si>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</si>
  <si>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</si>
  <si>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</si>
  <si>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</si>
  <si>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</si>
  <si>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</si>
  <si>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</si>
  <si>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</si>
  <si>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</si>
  <si>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</si>
  <si>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</si>
  <si>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</si>
  <si>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</si>
  <si>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</si>
  <si>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</si>
  <si>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</si>
  <si>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</si>
  <si>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</si>
  <si>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</si>
  <si>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</si>
  <si>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</si>
  <si>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</si>
  <si>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</si>
  <si>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</si>
  <si>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</si>
  <si>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</si>
  <si>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</si>
  <si>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</si>
  <si>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</si>
  <si>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</si>
  <si>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</si>
  <si>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</si>
  <si>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</si>
  <si>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</si>
  <si>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</si>
  <si>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</si>
  <si>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</si>
  <si>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</si>
  <si>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</si>
  <si>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</si>
  <si>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</si>
  <si>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</si>
  <si>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</si>
  <si>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</si>
  <si>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</si>
  <si>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</si>
  <si>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</si>
  <si>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</si>
  <si>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</si>
  <si>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</si>
  <si>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</si>
  <si>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</si>
  <si>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</si>
  <si>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</si>
  <si>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</si>
  <si>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</si>
  <si>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</si>
  <si>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</si>
  <si>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</si>
  <si>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</si>
  <si>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</si>
  <si>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</si>
  <si>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</si>
  <si>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</si>
  <si>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</si>
  <si>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</si>
  <si>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</si>
  <si>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</si>
  <si>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</si>
  <si>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</si>
  <si>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</si>
  <si>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</si>
  <si>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</si>
  <si>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</si>
  <si>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</si>
  <si>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</si>
  <si>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</si>
  <si>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</si>
  <si>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</si>
  <si>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</si>
  <si>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</si>
  <si>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</si>
  <si>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</si>
  <si>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</si>
  <si>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</si>
  <si>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</si>
  <si>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</si>
  <si>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</si>
  <si>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</si>
  <si>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</si>
  <si>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</si>
  <si>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</si>
  <si>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</si>
  <si>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</si>
  <si>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</si>
  <si>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</si>
  <si>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</si>
  <si>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</si>
  <si>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</si>
  <si>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</si>
  <si>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</si>
  <si>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</si>
  <si>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</si>
  <si>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</si>
  <si>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</si>
  <si>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</si>
  <si>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</si>
  <si>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</si>
  <si>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</si>
  <si>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</si>
  <si>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</si>
  <si>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</si>
  <si>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</si>
  <si>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</si>
  <si>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</si>
  <si>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</si>
  <si>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</si>
  <si>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</si>
  <si>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</si>
  <si>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</si>
  <si>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</si>
  <si>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</si>
  <si>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</si>
  <si>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</si>
  <si>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</si>
  <si>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</si>
  <si>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</si>
  <si>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</si>
  <si>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</si>
  <si>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</si>
  <si>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</si>
  <si>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</si>
  <si>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</si>
  <si>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</si>
  <si>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</si>
  <si>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</si>
  <si>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</si>
  <si>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</si>
  <si>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</si>
  <si>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</si>
  <si>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</si>
  <si>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</si>
  <si>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</si>
  <si>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</si>
  <si>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</si>
  <si>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</si>
  <si>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</si>
  <si>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</si>
  <si>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</si>
  <si>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</si>
  <si>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</si>
  <si>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</si>
  <si>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</si>
  <si>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</si>
  <si>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</si>
  <si>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</si>
  <si>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</si>
  <si>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</si>
  <si>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</si>
  <si>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</si>
  <si>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</si>
  <si>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</si>
  <si>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</si>
  <si>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</si>
  <si>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</si>
  <si>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</si>
  <si>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</si>
  <si>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</si>
  <si>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</si>
  <si>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</si>
  <si>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</si>
  <si>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</si>
  <si>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</si>
  <si>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</si>
  <si>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</si>
  <si>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</si>
  <si>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</si>
  <si>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</si>
  <si>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</si>
  <si>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</si>
  <si>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</si>
  <si>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</si>
  <si>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</si>
  <si>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</si>
  <si>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</si>
  <si>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</si>
  <si>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</si>
  <si>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</si>
  <si>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</si>
  <si>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</si>
  <si>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</si>
  <si>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</si>
  <si>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</si>
  <si>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</si>
  <si>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</si>
  <si>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</si>
  <si>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</si>
  <si>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</si>
  <si>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</si>
  <si>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</si>
  <si>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</si>
  <si>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</si>
  <si>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</si>
  <si>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</si>
  <si>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</si>
  <si>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</si>
  <si>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</si>
  <si>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</si>
  <si>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</si>
  <si>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</si>
  <si>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</si>
  <si>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</si>
  <si>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</si>
  <si>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</si>
  <si>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</si>
  <si>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</si>
  <si>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</si>
  <si>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</si>
  <si>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</si>
  <si>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</si>
  <si>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</si>
  <si>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</si>
  <si>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</si>
  <si>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 xml:space="preserve">Confirmado faixa cm cco e validado </t>
  </si>
  <si>
    <t>Antonioni</t>
  </si>
  <si>
    <t>Socaria mecanizada (condicionado a liberação do RDC)</t>
  </si>
  <si>
    <t>Previsão de MC1 ás 10h30</t>
  </si>
  <si>
    <t>TAG2</t>
  </si>
  <si>
    <t>Elton</t>
  </si>
  <si>
    <t xml:space="preserve">Descarga de pedra </t>
  </si>
  <si>
    <t>2 (Enio e Daniel)</t>
  </si>
  <si>
    <t>Máquinista em deslocamento</t>
  </si>
  <si>
    <t>Elson</t>
  </si>
  <si>
    <t>Execução de solda - Condicionado a temperatura (TOM2)</t>
  </si>
  <si>
    <t>Previsão de pronto as 10h</t>
  </si>
  <si>
    <t>TCS-TIN</t>
  </si>
  <si>
    <t>TCSTIN</t>
  </si>
  <si>
    <t>Daniel</t>
  </si>
  <si>
    <t>Ronda 7 dias de TCS-TIN</t>
  </si>
  <si>
    <t>Previsão de MC1 as 08h30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</si>
  <si>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</si>
  <si>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</si>
  <si>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</si>
  <si>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</si>
  <si>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</si>
  <si>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</si>
  <si>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Augusto/ Efraim</t>
  </si>
  <si>
    <t>Socaria mecanizada (condicionado a liberação da avaria)</t>
  </si>
  <si>
    <t>E18</t>
  </si>
  <si>
    <t>Higor</t>
  </si>
  <si>
    <t>Caminhão de solda</t>
  </si>
  <si>
    <t>PSS-PIT</t>
  </si>
  <si>
    <t>PSSPIT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</si>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</sst>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T1" activePane="topRight" state="frozen"/>
      <selection pane="topRight" activeCell="BJ19" sqref="BJ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/>
      <c r="AS10" s="32"/>
      <c r="AT10" s="32"/>
      <c r="AU10" s="32"/>
      <c r="AV10" s="32"/>
      <c r="AW10" s="32"/>
      <c r="AX10" s="32"/>
      <c r="AY10" s="184">
        <f>IF(D10="","*",IFERROR(IF(ISODD(COUNT(AS10:AX805)),"ERRO",SUM((AT10-AS10),(AV10-AU10),(AX10-AW10))),"ERRO"))</f>
        <v>0</v>
      </c>
      <c r="AZ10" s="11"/>
      <c r="BA10" s="60"/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/>
      <c r="BI10" s="14"/>
      <c r="BJ10" s="14" t="s">
        <v>1237</v>
      </c>
      <c r="BK10" s="14" t="s">
        <v>1237</v>
      </c>
      <c r="BL10" s="13"/>
      <c r="BM10" s="12"/>
      <c r="BN10" s="12"/>
      <c r="BO10" s="130"/>
      <c r="BP10" s="14"/>
      <c r="BQ10" s="10" t="str">
        <f t="shared" si="2"/>
        <v>Produção e Intervalo</v>
      </c>
      <c r="BR10" s="15">
        <f t="shared" si="3"/>
        <v>0</v>
      </c>
      <c r="BS10" s="15">
        <f t="shared" si="4"/>
        <v>0</v>
      </c>
      <c r="BT10" s="157" t="str">
        <f t="shared" si="5"/>
        <v/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1238</v>
      </c>
      <c r="W14" s="135" t="s">
        <v>1239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/>
      <c r="BI14" s="14"/>
      <c r="BJ14" s="14" t="s">
        <v>1240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1241</v>
      </c>
      <c r="I15" s="135" t="s">
        <v>1241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1242</v>
      </c>
      <c r="W15" s="135" t="s">
        <v>1243</v>
      </c>
      <c r="X15" s="152" t="s">
        <v>966</v>
      </c>
      <c r="Y15" s="129" t="s">
        <v>969</v>
      </c>
      <c r="Z15" s="129"/>
      <c r="AA15" s="71" t="s">
        <v>1244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/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/>
      <c r="BI15" s="14"/>
      <c r="BJ15" s="14" t="s">
        <v>1245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1246</v>
      </c>
      <c r="W16" s="135" t="s">
        <v>1247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>
        <f>IF(D16="","*",IFERROR(IF(ISODD(COUNT(AS16:AX811)),"ERRO",SUM((AT16-AS16),(AV16-AU16),(AX16-AW16))),"ERRO"))</f>
        <v>0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/>
      <c r="BI16" s="14"/>
      <c r="BJ16" s="14" t="s">
        <v>1248</v>
      </c>
      <c r="BK16" s="14"/>
      <c r="BL16" s="13"/>
      <c r="BM16" s="12"/>
      <c r="BN16" s="12"/>
      <c r="BO16" s="130"/>
      <c r="BP16" s="14"/>
      <c r="BQ16" s="10" t="str">
        <f t="shared" si="2"/>
        <v>Produção e Intervalo</v>
      </c>
      <c r="BR16" s="15">
        <f t="shared" si="3"/>
        <v>0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1249</v>
      </c>
      <c r="N17" s="151" t="s">
        <v>1250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1251</v>
      </c>
      <c r="W17" s="135" t="s">
        <v>1252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/>
      <c r="BI17" s="14"/>
      <c r="BJ17" s="14" t="s">
        <v>1253</v>
      </c>
      <c r="BK17" s="14"/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1254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1249</v>
      </c>
      <c r="N18" s="151" t="s">
        <v>1250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1255</v>
      </c>
      <c r="W18" s="135" t="s">
        <v>1256</v>
      </c>
      <c r="X18" s="152" t="s">
        <v>966</v>
      </c>
      <c r="Y18" s="129" t="s">
        <v>969</v>
      </c>
      <c r="Z18" s="129"/>
      <c r="AA18" s="71" t="s">
        <v>1257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1258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1259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>IF(D19="","*",IFERROR(IF(ISODD(COUNT(AS19:AX814)),"ERRO",SUM((AT19-AS19),(AV19-AU19),(AX19-AW19))),"ERRO"))</f>
        <v>0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1260</v>
      </c>
      <c r="W20" s="135" t="s">
        <v>1261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/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/>
      <c r="AS21" s="208"/>
      <c r="AT21" s="208"/>
      <c r="AU21" s="208"/>
      <c r="AV21" s="208"/>
      <c r="AW21" s="208"/>
      <c r="AX21" s="32"/>
      <c r="AY21" s="184">
        <f>IF(D21="","*",IFERROR(IF(ISODD(COUNT(AS21:AX818)),"ERRO",SUM((AT21-AS21),(AV21-AU21),(AX21-AW21))),"ERRO"))</f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/>
      <c r="BI21" s="14"/>
      <c r="BJ21" s="209"/>
      <c r="BK21" s="14"/>
      <c r="BL21" s="13"/>
      <c r="BM21" s="12"/>
      <c r="BN21" s="12"/>
      <c r="BO21" s="130"/>
      <c r="BP21" s="14"/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1262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1263</v>
      </c>
      <c r="W22" s="135" t="s">
        <v>1264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551</v>
      </c>
      <c r="I23" s="135" t="s">
        <v>564</v>
      </c>
      <c r="J23" s="151">
        <v>103</v>
      </c>
      <c r="K23" s="151">
        <v>2029</v>
      </c>
      <c r="L23" s="71">
        <v>2116</v>
      </c>
      <c r="M23" s="151" t="s">
        <v>1265</v>
      </c>
      <c r="N23" s="151" t="s">
        <v>1266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1267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PSS2</v>
      </c>
      <c r="AL23" s="175" t="str">
        <f>IF(BS_CONTROLE[[#This Row],[Local - Encerramento]]=0, "-", BS_CONTROLE[[#This Row],[Local - Encerramento]])</f>
        <v>PIT2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1" operator="equal">
      <formula>"ERRO"</formula>
    </cfRule>
  </conditionalFormatting>
  <conditionalFormatting sqref="X4 Y1:Z801">
    <cfRule type="cellIs" dxfId="120" priority="18470" operator="equal">
      <formula>"OPORTUNIDADE"</formula>
    </cfRule>
  </conditionalFormatting>
  <conditionalFormatting sqref="AZ6:AZ801">
    <cfRule type="expression" dxfId="119" priority="18465">
      <formula>$BU6=1</formula>
    </cfRule>
  </conditionalFormatting>
  <conditionalFormatting sqref="BQ6:BQ801">
    <cfRule type="cellIs" dxfId="118" priority="18476" operator="equal">
      <formula>"Produção e Intervalo"</formula>
    </cfRule>
    <cfRule type="cellIs" dxfId="117" priority="18477" operator="equal">
      <formula>"Aderente"</formula>
    </cfRule>
    <cfRule type="cellIs" dxfId="116" priority="18478" operator="equal">
      <formula>"Intervalo"</formula>
    </cfRule>
    <cfRule type="cellIs" dxfId="115" priority="18479" operator="equal">
      <formula>"Produção"</formula>
    </cfRule>
    <cfRule type="cellIs" dxfId="114" priority="18480" operator="equal">
      <formula>"ERRO"</formula>
    </cfRule>
  </conditionalFormatting>
  <conditionalFormatting sqref="BR6:BS801">
    <cfRule type="cellIs" dxfId="113" priority="18458" operator="equal">
      <formula>"*"</formula>
    </cfRule>
    <cfRule type="cellIs" dxfId="112" priority="18459" operator="greaterThanOrEqual">
      <formula>1</formula>
    </cfRule>
    <cfRule type="cellIs" dxfId="111" priority="18460" operator="lessThan">
      <formula>1</formula>
    </cfRule>
  </conditionalFormatting>
  <conditionalFormatting sqref="Y6:Z801">
    <cfRule type="cellIs" dxfId="110" priority="18406" operator="equal">
      <formula>"NÃO"</formula>
    </cfRule>
    <cfRule type="cellIs" dxfId="109" priority="18407" operator="equal">
      <formula>"SIM"</formula>
    </cfRule>
  </conditionalFormatting>
  <conditionalFormatting sqref="Y1047864:Y1048576">
    <cfRule type="cellIs" dxfId="108" priority="18287" operator="equal">
      <formula>"OPORTUNIDADE"</formula>
    </cfRule>
  </conditionalFormatting>
  <conditionalFormatting sqref="Y1047864:Y1048576">
    <cfRule type="cellIs" dxfId="107" priority="18285" operator="equal">
      <formula>"NÃO"</formula>
    </cfRule>
    <cfRule type="cellIs" dxfId="106" priority="18286" operator="equal">
      <formula>"SIM"</formula>
    </cfRule>
  </conditionalFormatting>
  <conditionalFormatting sqref="BK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 BK11:BK801"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89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1">
      <iconSet showValue="0">
        <cfvo type="percent" val="0"/>
        <cfvo type="num" val="1"/>
        <cfvo type="num" val="1" gte="0"/>
      </iconSet>
    </cfRule>
    <cfRule type="iconSet" priority="21792">
      <iconSet showValue="0">
        <cfvo type="percent" val="0"/>
        <cfvo type="num" val="1"/>
        <cfvo type="num" val="1" gte="0"/>
      </iconSet>
    </cfRule>
  </conditionalFormatting>
  <conditionalFormatting sqref="BJ6:BJ801">
    <cfRule type="iconSet" priority="21795">
      <iconSet showValue="0">
        <cfvo type="percent" val="0"/>
        <cfvo type="num" val="1"/>
        <cfvo type="num" val="1" gte="0"/>
      </iconSet>
    </cfRule>
  </conditionalFormatting>
  <conditionalFormatting sqref="BO6:BO801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6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1268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1269</v>
      </c>
      <c r="E3" s="186" t="s">
        <v>1270</v>
      </c>
      <c r="F3" s="186" t="s">
        <v>1271</v>
      </c>
      <c r="G3" s="186" t="s">
        <v>1272</v>
      </c>
      <c r="H3" s="186" t="s">
        <v>1273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1274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1275</v>
      </c>
      <c r="D10" s="187">
        <v>9049</v>
      </c>
      <c r="E10" s="188">
        <v>46044</v>
      </c>
      <c r="F10" s="187" t="s">
        <v>1276</v>
      </c>
      <c r="G10" s="187" t="s">
        <v>1277</v>
      </c>
      <c r="H10" s="187"/>
    </row>
    <row r="11" spans="3:8">
      <c r="C11" s="187" t="s">
        <v>1275</v>
      </c>
      <c r="D11" s="187">
        <v>9044</v>
      </c>
      <c r="E11" s="188">
        <v>46044</v>
      </c>
      <c r="F11" s="187" t="s">
        <v>1278</v>
      </c>
      <c r="G11" s="187" t="s">
        <v>1279</v>
      </c>
      <c r="H11" s="187"/>
    </row>
    <row r="12" spans="3:8">
      <c r="C12" s="187" t="s">
        <v>1275</v>
      </c>
      <c r="D12" s="187">
        <v>762</v>
      </c>
      <c r="E12" s="188">
        <v>46044</v>
      </c>
      <c r="F12" s="187" t="s">
        <v>1280</v>
      </c>
      <c r="G12" s="187" t="s">
        <v>1279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1281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1282</v>
      </c>
      <c r="C4" s="191" t="s">
        <v>1283</v>
      </c>
      <c r="D4" s="191" t="s">
        <v>1284</v>
      </c>
      <c r="E4" s="191" t="s">
        <v>1285</v>
      </c>
      <c r="F4" s="191" t="s">
        <v>4</v>
      </c>
      <c r="G4" s="191" t="s">
        <v>1286</v>
      </c>
    </row>
    <row r="5" spans="2:7">
      <c r="B5" s="192" t="s">
        <v>1287</v>
      </c>
      <c r="C5" s="192">
        <v>309525</v>
      </c>
      <c r="D5" s="192" t="s">
        <v>1288</v>
      </c>
      <c r="E5" s="192" t="s">
        <v>840</v>
      </c>
      <c r="F5" s="192" t="s">
        <v>1289</v>
      </c>
      <c r="G5" s="193">
        <v>46296</v>
      </c>
    </row>
    <row r="6" spans="2:7">
      <c r="B6" s="192" t="s">
        <v>1290</v>
      </c>
      <c r="C6" s="192">
        <v>257410</v>
      </c>
      <c r="D6" s="192" t="s">
        <v>1291</v>
      </c>
      <c r="E6" s="192" t="s">
        <v>840</v>
      </c>
      <c r="F6" s="192" t="s">
        <v>1289</v>
      </c>
      <c r="G6" s="193"/>
    </row>
    <row r="7" spans="2:7">
      <c r="B7" s="192" t="s">
        <v>1251</v>
      </c>
      <c r="C7" s="192">
        <v>256875</v>
      </c>
      <c r="D7" s="192" t="s">
        <v>1292</v>
      </c>
      <c r="E7" s="192" t="s">
        <v>840</v>
      </c>
      <c r="F7" s="192" t="s">
        <v>1289</v>
      </c>
      <c r="G7" s="193">
        <v>46296</v>
      </c>
    </row>
    <row r="8" spans="2:7">
      <c r="B8" s="192" t="s">
        <v>1293</v>
      </c>
      <c r="C8" s="192">
        <v>257278</v>
      </c>
      <c r="D8" s="192" t="s">
        <v>1294</v>
      </c>
      <c r="E8" s="192" t="s">
        <v>831</v>
      </c>
      <c r="F8" s="192" t="s">
        <v>1295</v>
      </c>
      <c r="G8" s="193">
        <v>46235</v>
      </c>
    </row>
    <row r="9" spans="2:7">
      <c r="B9" s="192" t="s">
        <v>1296</v>
      </c>
      <c r="C9" s="192">
        <v>261794</v>
      </c>
      <c r="D9" s="192" t="s">
        <v>1297</v>
      </c>
      <c r="E9" s="192" t="s">
        <v>831</v>
      </c>
      <c r="F9" s="192" t="s">
        <v>1295</v>
      </c>
      <c r="G9" s="193">
        <v>46082</v>
      </c>
    </row>
    <row r="10" spans="2:7">
      <c r="B10" s="192" t="s">
        <v>1298</v>
      </c>
      <c r="C10" s="192">
        <v>257033</v>
      </c>
      <c r="D10" s="192" t="s">
        <v>1299</v>
      </c>
      <c r="E10" s="192" t="s">
        <v>831</v>
      </c>
      <c r="F10" s="192" t="s">
        <v>21</v>
      </c>
      <c r="G10" s="192" t="s">
        <v>1300</v>
      </c>
    </row>
    <row r="11" spans="2:7">
      <c r="B11" s="192" t="s">
        <v>1301</v>
      </c>
      <c r="C11" s="192">
        <v>396578</v>
      </c>
      <c r="D11" s="192" t="s">
        <v>1302</v>
      </c>
      <c r="E11" s="192" t="s">
        <v>831</v>
      </c>
      <c r="F11" s="192" t="s">
        <v>21</v>
      </c>
      <c r="G11" s="192" t="s">
        <v>1300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1303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1304</v>
      </c>
      <c r="B2" s="91" t="s">
        <v>1305</v>
      </c>
      <c r="C2" s="91" t="s">
        <v>598</v>
      </c>
      <c r="D2" s="92" t="s">
        <v>1172</v>
      </c>
      <c r="E2" s="92" t="s">
        <v>4</v>
      </c>
      <c r="F2" s="92" t="s">
        <v>1306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1307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PSS2</v>
      </c>
      <c r="J20" s="96" t="str">
        <f>IF(FN_MC!I23="","*",FN_MC!I23)</f>
        <v>PIT2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1308</v>
      </c>
      <c r="C2" s="83" t="s">
        <v>1157</v>
      </c>
      <c r="D2" s="83" t="s">
        <v>1159</v>
      </c>
      <c r="E2" s="83" t="s">
        <v>1309</v>
      </c>
      <c r="F2" s="83" t="s">
        <v>1310</v>
      </c>
      <c r="G2" s="83" t="s">
        <v>1311</v>
      </c>
      <c r="H2" s="83" t="s">
        <v>1312</v>
      </c>
      <c r="I2" s="83" t="s">
        <v>1313</v>
      </c>
      <c r="J2" s="83" t="s">
        <v>1314</v>
      </c>
      <c r="K2" s="109" t="s">
        <v>1315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PSS2</v>
      </c>
      <c r="F19" s="114" t="str">
        <f>IF(FN_MC!M23="","*",FN_MC!M23)</f>
        <v>PSS-PIT</v>
      </c>
      <c r="G19" s="101" t="str">
        <f>IF(FN_MC!I23="","*",FN_MC!I23)</f>
        <v>PIT2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1316</v>
      </c>
      <c r="D5" s="247"/>
      <c r="E5" s="247"/>
      <c r="F5" s="247"/>
      <c r="G5" s="247"/>
      <c r="H5" s="247"/>
      <c r="I5" s="247"/>
      <c r="J5" s="248"/>
      <c r="K5" s="249" t="s">
        <v>1317</v>
      </c>
      <c r="L5" s="250"/>
      <c r="M5" s="250"/>
      <c r="N5" s="250"/>
      <c r="O5" s="251" t="s">
        <v>1318</v>
      </c>
      <c r="P5" s="252"/>
      <c r="Q5" s="253"/>
    </row>
    <row r="6" spans="1:17" s="81" customFormat="1" ht="15.75" customHeight="1">
      <c r="A6" s="75" t="s">
        <v>1306</v>
      </c>
      <c r="B6" s="82" t="s">
        <v>1305</v>
      </c>
      <c r="C6" s="83" t="s">
        <v>1172</v>
      </c>
      <c r="D6" s="84" t="s">
        <v>1173</v>
      </c>
      <c r="E6" s="83" t="s">
        <v>1319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1320</v>
      </c>
      <c r="M6" s="116" t="s">
        <v>620</v>
      </c>
      <c r="N6" s="117" t="s">
        <v>1167</v>
      </c>
      <c r="O6" s="165" t="s">
        <v>1210</v>
      </c>
      <c r="P6" s="128"/>
      <c r="Q6" s="139" t="s">
        <v>1321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 xml:space="preserve">Confirmado faixa cm cco e validado 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0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0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0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*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0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0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0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PSS2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PSS2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str">
        <f>IF($A$2=1,IF(FN_MC!BJ23="","*",FN_MC!BJ23),IF(FN_MC!BK23="","*",FN_MC!BK23))</f>
        <v>*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2026-03-02T11:13:45Z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