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29" documentId="8_{B6337239-1A00-434D-AAD0-422EA1FEB5AE}" xr6:coauthVersionLast="47" xr6:coauthVersionMax="47" xr10:uidLastSave="{8FD60FC4-6388-41C8-9FE5-D66253173EA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K469" i="12" s="1"/>
  <c r="N472" i="1" a="1"/>
  <c r="N472" i="1"/>
  <c r="L469" i="12" s="1"/>
  <c r="R472" i="1"/>
  <c r="S469" i="12" s="1"/>
  <c r="S472" i="1" a="1"/>
  <c r="S472" i="1"/>
  <c r="D469" i="12" s="1"/>
  <c r="T472" i="1" a="1"/>
  <c r="T472" i="1"/>
  <c r="E469" i="12" s="1"/>
  <c r="U472" i="1"/>
  <c r="U482" i="1"/>
  <c r="T482" i="1" a="1"/>
  <c r="T482" i="1" s="1"/>
  <c r="E479" i="12" s="1"/>
  <c r="S482" i="1" a="1"/>
  <c r="S482" i="1" s="1"/>
  <c r="D479" i="12" s="1"/>
  <c r="R482" i="1"/>
  <c r="S479" i="12" s="1"/>
  <c r="N482" i="1" a="1"/>
  <c r="N482" i="1" s="1"/>
  <c r="L479" i="12" s="1"/>
  <c r="M482" i="1" a="1"/>
  <c r="M482" i="1" s="1"/>
  <c r="K479" i="12" s="1"/>
  <c r="M470" i="1" a="1"/>
  <c r="M470" i="1"/>
  <c r="K467" i="12" s="1"/>
  <c r="N470" i="1" a="1"/>
  <c r="N470" i="1"/>
  <c r="L467" i="12" s="1"/>
  <c r="M471" i="1" a="1"/>
  <c r="M471" i="1"/>
  <c r="K468" i="12" s="1"/>
  <c r="N471" i="1" a="1"/>
  <c r="N471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R481" i="1" s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1" i="1"/>
  <c r="AN471" i="1"/>
  <c r="AM473" i="1"/>
  <c r="AN473" i="1"/>
  <c r="M474" i="1" a="1"/>
  <c r="M474" i="1"/>
  <c r="K471" i="12" s="1"/>
  <c r="N474" i="1" a="1"/>
  <c r="N474" i="1"/>
  <c r="L471" i="12" s="1"/>
  <c r="M475" i="1" a="1"/>
  <c r="M475" i="1"/>
  <c r="K472" i="12" s="1"/>
  <c r="N475" i="1" a="1"/>
  <c r="N475" i="1"/>
  <c r="L472" i="12" s="1"/>
  <c r="M477" i="1" a="1"/>
  <c r="M477" i="1"/>
  <c r="K474" i="12" s="1"/>
  <c r="N477" i="1" a="1"/>
  <c r="N477" i="1"/>
  <c r="L474" i="12" s="1"/>
  <c r="M478" i="1" a="1"/>
  <c r="M478" i="1"/>
  <c r="K475" i="12" s="1"/>
  <c r="N478" i="1" a="1"/>
  <c r="N478" i="1"/>
  <c r="L475" i="12" s="1"/>
  <c r="M479" i="1" a="1"/>
  <c r="M479" i="1"/>
  <c r="N479" i="1" a="1"/>
  <c r="N479" i="1"/>
  <c r="M480" i="1" a="1"/>
  <c r="M480" i="1"/>
  <c r="N480" i="1" a="1"/>
  <c r="N480" i="1"/>
  <c r="AM481" i="1"/>
  <c r="AN481" i="1"/>
  <c r="AM482" i="1"/>
  <c r="AN482" i="1"/>
  <c r="M483" i="1" a="1"/>
  <c r="M483" i="1"/>
  <c r="N483" i="1" a="1"/>
  <c r="N483" i="1"/>
  <c r="AM484" i="1"/>
  <c r="A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88" i="1" a="1"/>
  <c r="M488" i="1"/>
  <c r="N488" i="1" a="1"/>
  <c r="N488" i="1"/>
  <c r="M489" i="1" a="1"/>
  <c r="M489" i="1"/>
  <c r="N489" i="1" a="1"/>
  <c r="N489" i="1"/>
  <c r="M490" i="1" a="1"/>
  <c r="M490" i="1"/>
  <c r="N490" i="1" a="1"/>
  <c r="N490" i="1"/>
  <c r="M491" i="1" a="1"/>
  <c r="M491" i="1"/>
  <c r="N491" i="1" a="1"/>
  <c r="N491" i="1"/>
  <c r="M492" i="1" a="1"/>
  <c r="M492" i="1"/>
  <c r="N492" i="1" a="1"/>
  <c r="N492" i="1"/>
  <c r="M493" i="1" a="1"/>
  <c r="M493" i="1"/>
  <c r="N493" i="1" a="1"/>
  <c r="N493" i="1"/>
  <c r="M494" i="1" a="1"/>
  <c r="M494" i="1"/>
  <c r="N494" i="1" a="1"/>
  <c r="N494" i="1"/>
  <c r="M495" i="1" a="1"/>
  <c r="M495" i="1"/>
  <c r="N495" i="1" a="1"/>
  <c r="N495" i="1"/>
  <c r="M496" i="1" a="1"/>
  <c r="M496" i="1"/>
  <c r="N496" i="1" a="1"/>
  <c r="N496" i="1"/>
  <c r="M497" i="1" a="1"/>
  <c r="M497" i="1"/>
  <c r="N497" i="1" a="1"/>
  <c r="N497" i="1"/>
  <c r="M498" i="1" a="1"/>
  <c r="M498" i="1"/>
  <c r="N498" i="1" a="1"/>
  <c r="N498" i="1"/>
  <c r="M499" i="1" a="1"/>
  <c r="M499" i="1"/>
  <c r="K496" i="12" s="1"/>
  <c r="N499" i="1" a="1"/>
  <c r="N499" i="1"/>
  <c r="L496" i="12" s="1"/>
  <c r="M500" i="1" a="1"/>
  <c r="M500" i="1"/>
  <c r="K497" i="12" s="1"/>
  <c r="N500" i="1" a="1"/>
  <c r="N500" i="1"/>
  <c r="L497" i="12" s="1"/>
  <c r="M501" i="1" a="1"/>
  <c r="M501" i="1"/>
  <c r="K498" i="12" s="1"/>
  <c r="N501" i="1" a="1"/>
  <c r="N501" i="1"/>
  <c r="L498" i="12" s="1"/>
  <c r="M502" i="1" a="1"/>
  <c r="M502" i="1"/>
  <c r="K499" i="12" s="1"/>
  <c r="N502" i="1" a="1"/>
  <c r="N502" i="1"/>
  <c r="L499" i="12" s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R470" i="1"/>
  <c r="S470" i="1" a="1"/>
  <c r="S470" i="1"/>
  <c r="D467" i="12" s="1"/>
  <c r="T470" i="1" a="1"/>
  <c r="T470" i="1"/>
  <c r="E467" i="12" s="1"/>
  <c r="U470" i="1"/>
  <c r="R471" i="1"/>
  <c r="S468" i="12" s="1"/>
  <c r="S471" i="1" a="1"/>
  <c r="S471" i="1"/>
  <c r="D468" i="12" s="1"/>
  <c r="T471" i="1" a="1"/>
  <c r="T471" i="1"/>
  <c r="E468" i="12" s="1"/>
  <c r="U471" i="1"/>
  <c r="R474" i="1"/>
  <c r="S471" i="12" s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4" i="12" s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6" i="12" s="1"/>
  <c r="S479" i="1" a="1"/>
  <c r="S479" i="1"/>
  <c r="D476" i="12" s="1"/>
  <c r="T479" i="1" a="1"/>
  <c r="T479" i="1"/>
  <c r="E476" i="12" s="1"/>
  <c r="U479" i="1"/>
  <c r="R480" i="1"/>
  <c r="S480" i="1" a="1"/>
  <c r="S480" i="1"/>
  <c r="D477" i="12" s="1"/>
  <c r="T480" i="1" a="1"/>
  <c r="T480" i="1"/>
  <c r="E477" i="12" s="1"/>
  <c r="U480" i="1"/>
  <c r="R483" i="1"/>
  <c r="S483" i="1" a="1"/>
  <c r="S483" i="1"/>
  <c r="D480" i="12" s="1"/>
  <c r="T483" i="1" a="1"/>
  <c r="T483" i="1"/>
  <c r="E480" i="12" s="1"/>
  <c r="U483" i="1"/>
  <c r="R484" i="1"/>
  <c r="S481" i="12" s="1"/>
  <c r="S484" i="1" a="1"/>
  <c r="S484" i="1"/>
  <c r="D481" i="12" s="1"/>
  <c r="T484" i="1" a="1"/>
  <c r="T484" i="1"/>
  <c r="E481" i="12" s="1"/>
  <c r="U484" i="1"/>
  <c r="R485" i="1"/>
  <c r="S485" i="1" a="1"/>
  <c r="S485" i="1"/>
  <c r="D482" i="12" s="1"/>
  <c r="T485" i="1" a="1"/>
  <c r="T485" i="1"/>
  <c r="E482" i="12" s="1"/>
  <c r="U485" i="1"/>
  <c r="R486" i="1"/>
  <c r="S486" i="1" a="1"/>
  <c r="S486" i="1"/>
  <c r="D483" i="12" s="1"/>
  <c r="T486" i="1" a="1"/>
  <c r="T486" i="1"/>
  <c r="E483" i="12" s="1"/>
  <c r="U486" i="1"/>
  <c r="R487" i="1"/>
  <c r="S487" i="1" a="1"/>
  <c r="S487" i="1"/>
  <c r="D484" i="12" s="1"/>
  <c r="T487" i="1" a="1"/>
  <c r="T487" i="1"/>
  <c r="E484" i="12" s="1"/>
  <c r="U487" i="1"/>
  <c r="R488" i="1"/>
  <c r="S488" i="1" a="1"/>
  <c r="S488" i="1"/>
  <c r="D485" i="12" s="1"/>
  <c r="T488" i="1" a="1"/>
  <c r="T488" i="1"/>
  <c r="E485" i="12" s="1"/>
  <c r="U488" i="1"/>
  <c r="R489" i="1"/>
  <c r="S489" i="1" a="1"/>
  <c r="S489" i="1"/>
  <c r="D486" i="12" s="1"/>
  <c r="T489" i="1" a="1"/>
  <c r="T489" i="1"/>
  <c r="E486" i="12" s="1"/>
  <c r="U489" i="1"/>
  <c r="R490" i="1"/>
  <c r="S490" i="1" a="1"/>
  <c r="S490" i="1"/>
  <c r="D487" i="12" s="1"/>
  <c r="T490" i="1" a="1"/>
  <c r="T490" i="1"/>
  <c r="E487" i="12" s="1"/>
  <c r="U490" i="1"/>
  <c r="R491" i="1"/>
  <c r="S491" i="1" a="1"/>
  <c r="S491" i="1"/>
  <c r="D488" i="12" s="1"/>
  <c r="T491" i="1" a="1"/>
  <c r="T491" i="1"/>
  <c r="E488" i="12" s="1"/>
  <c r="U491" i="1"/>
  <c r="R492" i="1"/>
  <c r="S492" i="1" a="1"/>
  <c r="S492" i="1"/>
  <c r="D489" i="12" s="1"/>
  <c r="T492" i="1" a="1"/>
  <c r="T492" i="1"/>
  <c r="E489" i="12" s="1"/>
  <c r="U492" i="1"/>
  <c r="R493" i="1"/>
  <c r="S493" i="1" a="1"/>
  <c r="S493" i="1"/>
  <c r="D490" i="12" s="1"/>
  <c r="T493" i="1" a="1"/>
  <c r="T493" i="1"/>
  <c r="E490" i="12" s="1"/>
  <c r="U493" i="1"/>
  <c r="R494" i="1"/>
  <c r="S494" i="1" a="1"/>
  <c r="S494" i="1"/>
  <c r="D491" i="12" s="1"/>
  <c r="T494" i="1" a="1"/>
  <c r="T494" i="1"/>
  <c r="E491" i="12" s="1"/>
  <c r="U494" i="1"/>
  <c r="R495" i="1"/>
  <c r="S495" i="1" a="1"/>
  <c r="S495" i="1"/>
  <c r="D492" i="12" s="1"/>
  <c r="T495" i="1" a="1"/>
  <c r="T495" i="1"/>
  <c r="E492" i="12" s="1"/>
  <c r="U495" i="1"/>
  <c r="R496" i="1"/>
  <c r="S496" i="1" a="1"/>
  <c r="S496" i="1"/>
  <c r="D493" i="12" s="1"/>
  <c r="T496" i="1" a="1"/>
  <c r="T496" i="1"/>
  <c r="E493" i="12" s="1"/>
  <c r="U496" i="1"/>
  <c r="R497" i="1"/>
  <c r="S497" i="1" a="1"/>
  <c r="S497" i="1"/>
  <c r="D494" i="12" s="1"/>
  <c r="T497" i="1" a="1"/>
  <c r="T497" i="1"/>
  <c r="E494" i="12" s="1"/>
  <c r="U497" i="1"/>
  <c r="R498" i="1"/>
  <c r="S498" i="1" a="1"/>
  <c r="S498" i="1"/>
  <c r="D495" i="12" s="1"/>
  <c r="T498" i="1" a="1"/>
  <c r="T498" i="1"/>
  <c r="E495" i="12" s="1"/>
  <c r="U498" i="1"/>
  <c r="R499" i="1"/>
  <c r="S499" i="1" a="1"/>
  <c r="S499" i="1"/>
  <c r="D496" i="12" s="1"/>
  <c r="T499" i="1" a="1"/>
  <c r="T499" i="1"/>
  <c r="E496" i="12" s="1"/>
  <c r="U499" i="1"/>
  <c r="R500" i="1"/>
  <c r="S500" i="1" a="1"/>
  <c r="S500" i="1"/>
  <c r="D497" i="12" s="1"/>
  <c r="T500" i="1" a="1"/>
  <c r="T500" i="1"/>
  <c r="E497" i="12" s="1"/>
  <c r="U500" i="1"/>
  <c r="R501" i="1"/>
  <c r="S501" i="1" a="1"/>
  <c r="S501" i="1"/>
  <c r="D498" i="12" s="1"/>
  <c r="T501" i="1" a="1"/>
  <c r="T501" i="1"/>
  <c r="E498" i="12" s="1"/>
  <c r="U501" i="1"/>
  <c r="R502" i="1"/>
  <c r="S502" i="1" a="1"/>
  <c r="S502" i="1"/>
  <c r="D499" i="12" s="1"/>
  <c r="T502" i="1" a="1"/>
  <c r="T502" i="1"/>
  <c r="E499" i="12" s="1"/>
  <c r="U502" i="1"/>
  <c r="R503" i="1"/>
  <c r="S503" i="1" a="1"/>
  <c r="S503" i="1"/>
  <c r="D500" i="12" s="1"/>
  <c r="T503" i="1" a="1"/>
  <c r="T503" i="1"/>
  <c r="E500" i="12" s="1"/>
  <c r="U503" i="1"/>
  <c r="R504" i="1"/>
  <c r="S504" i="1" a="1"/>
  <c r="S504" i="1"/>
  <c r="D501" i="12" s="1"/>
  <c r="T504" i="1" a="1"/>
  <c r="T504" i="1"/>
  <c r="E501" i="12" s="1"/>
  <c r="U504" i="1"/>
  <c r="R505" i="1"/>
  <c r="S505" i="1" a="1"/>
  <c r="S505" i="1"/>
  <c r="D502" i="12" s="1"/>
  <c r="T505" i="1" a="1"/>
  <c r="T505" i="1"/>
  <c r="E502" i="12" s="1"/>
  <c r="U505" i="1"/>
  <c r="R506" i="1"/>
  <c r="S506" i="1" a="1"/>
  <c r="S506" i="1"/>
  <c r="D503" i="12" s="1"/>
  <c r="T506" i="1" a="1"/>
  <c r="T506" i="1"/>
  <c r="E503" i="12" s="1"/>
  <c r="U506" i="1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K350" i="12" s="1"/>
  <c r="N353" i="1" a="1"/>
  <c r="N353" i="1"/>
  <c r="L350" i="12" s="1"/>
  <c r="M355" i="1" a="1"/>
  <c r="M355" i="1" s="1"/>
  <c r="K352" i="12" s="1"/>
  <c r="N355" i="1" a="1"/>
  <c r="N355" i="1" s="1"/>
  <c r="L352" i="12" s="1"/>
  <c r="M356" i="1" a="1"/>
  <c r="M356" i="1"/>
  <c r="K353" i="12" s="1"/>
  <c r="N356" i="1" a="1"/>
  <c r="N356" i="1" s="1"/>
  <c r="L353" i="12" s="1"/>
  <c r="M357" i="1" a="1"/>
  <c r="M357" i="1" s="1"/>
  <c r="K354" i="12" s="1"/>
  <c r="N357" i="1" a="1"/>
  <c r="N357" i="1"/>
  <c r="L354" i="12" s="1"/>
  <c r="M358" i="1" a="1"/>
  <c r="M358" i="1" s="1"/>
  <c r="K355" i="12" s="1"/>
  <c r="N358" i="1" a="1"/>
  <c r="N358" i="1" s="1"/>
  <c r="L355" i="12" s="1"/>
  <c r="M359" i="1" a="1"/>
  <c r="M359" i="1"/>
  <c r="K356" i="12" s="1"/>
  <c r="N359" i="1" a="1"/>
  <c r="N359" i="1" s="1"/>
  <c r="L356" i="12" s="1"/>
  <c r="M361" i="1" a="1"/>
  <c r="M361" i="1" s="1"/>
  <c r="K358" i="12" s="1"/>
  <c r="N361" i="1" a="1"/>
  <c r="N361" i="1"/>
  <c r="L358" i="12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/>
  <c r="L362" i="12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/>
  <c r="L366" i="12" s="1"/>
  <c r="M370" i="1" a="1"/>
  <c r="M370" i="1" s="1"/>
  <c r="K367" i="12" s="1"/>
  <c r="N370" i="1" a="1"/>
  <c r="N370" i="1" s="1"/>
  <c r="L367" i="12" s="1"/>
  <c r="M371" i="1" a="1"/>
  <c r="M371" i="1"/>
  <c r="K368" i="12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/>
  <c r="L372" i="12" s="1"/>
  <c r="M377" i="1" a="1"/>
  <c r="M377" i="1" s="1"/>
  <c r="K374" i="12" s="1"/>
  <c r="M378" i="1" a="1"/>
  <c r="M378" i="1" s="1"/>
  <c r="K375" i="12" s="1"/>
  <c r="N378" i="1" a="1"/>
  <c r="N378" i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M359" i="1"/>
  <c r="AO359" i="1"/>
  <c r="BE359" i="1" s="1"/>
  <c r="AP359" i="1"/>
  <c r="AQ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N498" i="1" l="1"/>
  <c r="L495" i="12"/>
  <c r="AM498" i="1"/>
  <c r="K495" i="12"/>
  <c r="AN497" i="1"/>
  <c r="L494" i="12"/>
  <c r="AM497" i="1"/>
  <c r="K494" i="12"/>
  <c r="AN496" i="1"/>
  <c r="L493" i="12"/>
  <c r="AM496" i="1"/>
  <c r="K493" i="12"/>
  <c r="AN495" i="1"/>
  <c r="L492" i="12"/>
  <c r="AM495" i="1"/>
  <c r="K492" i="12"/>
  <c r="AN494" i="1"/>
  <c r="L491" i="12"/>
  <c r="AM494" i="1"/>
  <c r="K491" i="12"/>
  <c r="AN493" i="1"/>
  <c r="L490" i="12"/>
  <c r="AM493" i="1"/>
  <c r="K490" i="12"/>
  <c r="AN492" i="1"/>
  <c r="L489" i="12"/>
  <c r="AM492" i="1"/>
  <c r="K489" i="12"/>
  <c r="AN491" i="1"/>
  <c r="L488" i="12"/>
  <c r="AM491" i="1"/>
  <c r="K488" i="12"/>
  <c r="AN490" i="1"/>
  <c r="L487" i="12"/>
  <c r="AM490" i="1"/>
  <c r="K487" i="12"/>
  <c r="AN489" i="1"/>
  <c r="L486" i="12"/>
  <c r="AM489" i="1"/>
  <c r="K486" i="12"/>
  <c r="AN488" i="1"/>
  <c r="L485" i="12"/>
  <c r="AM488" i="1"/>
  <c r="K485" i="12"/>
  <c r="AN487" i="1"/>
  <c r="L484" i="12"/>
  <c r="AM487" i="1"/>
  <c r="K484" i="12"/>
  <c r="AN486" i="1"/>
  <c r="L483" i="12"/>
  <c r="AM486" i="1"/>
  <c r="K483" i="12"/>
  <c r="AN485" i="1"/>
  <c r="L482" i="12"/>
  <c r="AM485" i="1"/>
  <c r="K482" i="12"/>
  <c r="AN483" i="1"/>
  <c r="L480" i="12"/>
  <c r="AM483" i="1"/>
  <c r="K480" i="12"/>
  <c r="AN480" i="1"/>
  <c r="L477" i="12"/>
  <c r="AM480" i="1"/>
  <c r="K477" i="12"/>
  <c r="AN479" i="1"/>
  <c r="L476" i="12"/>
  <c r="AM479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6" i="1"/>
  <c r="AN478" i="1"/>
  <c r="AM478" i="1"/>
  <c r="AN477" i="1"/>
  <c r="AM477" i="1"/>
  <c r="AN476" i="1"/>
  <c r="AM476" i="1"/>
  <c r="AN475" i="1"/>
  <c r="AM475" i="1"/>
  <c r="AN474" i="1"/>
  <c r="AM474" i="1"/>
  <c r="AN472" i="1"/>
  <c r="AM472" i="1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<sst xmlns="http://schemas.openxmlformats.org/spreadsheetml/2006/main" count="8134" uniqueCount="1987">
  <si>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</si>
  <si>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</si>
  <si>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</si>
  <si>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</si>
  <si>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</si>
  <si>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</si>
  <si>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</si>
  <si>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</si>
  <si>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</si>
  <si>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</si>
  <si>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</si>
  <si>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</si>
  <si>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</si>
  <si>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</si>
  <si>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</si>
  <si>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</si>
  <si>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</si>
  <si>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</si>
  <si>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</si>
  <si>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</si>
  <si>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</si>
  <si>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</si>
  <si>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</si>
  <si>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</si>
  <si>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</si>
  <si>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</si>
  <si>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</si>
  <si>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</si>
  <si>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</si>
  <si>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</si>
  <si>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</si>
  <si>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</si>
  <si>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</si>
  <si>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</si>
  <si>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</si>
  <si>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</si>
  <si>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</si>
  <si>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</si>
  <si>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</si>
  <si>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</si>
  <si>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</si>
  <si>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</si>
  <si>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</si>
  <si>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</si>
  <si>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</si>
  <si>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</si>
  <si>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</si>
  <si>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</si>
  <si>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</si>
  <si>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</si>
  <si>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</si>
  <si>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</si>
  <si>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</si>
  <si>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</si>
  <si>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</si>
  <si>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</si>
  <si>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</si>
  <si>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</si>
  <si>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</si>
  <si>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</si>
  <si>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</si>
  <si>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</si>
  <si>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</si>
  <si>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</si>
  <si>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</si>
  <si>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</si>
  <si>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</si>
  <si>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</si>
  <si>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</si>
  <si>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</si>
  <si>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</si>
  <si>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</si>
  <si>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</si>
  <si>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</si>
  <si>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</si>
  <si>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</si>
  <si>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</si>
  <si>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</si>
  <si>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</si>
  <si>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</si>
  <si>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</si>
  <si>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</si>
  <si>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</si>
  <si>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</si>
  <si>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</si>
  <si>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</si>
  <si>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</si>
  <si>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</si>
  <si>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</si>
  <si>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</si>
  <si>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</si>
  <si>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</si>
  <si>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</si>
  <si>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</si>
  <si>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</si>
  <si>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</si>
  <si>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</si>
  <si>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</si>
  <si>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</si>
  <si>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</si>
  <si>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</si>
  <si>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</si>
  <si>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</si>
  <si>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</si>
  <si>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</si>
  <si>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</si>
  <si>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</si>
  <si>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</si>
  <si>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</si>
  <si>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</si>
  <si>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</si>
  <si>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</si>
  <si>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</si>
  <si>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</si>
  <si>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</si>
  <si>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</si>
  <si>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</si>
  <si>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</si>
  <si>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</si>
  <si>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</si>
  <si>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</si>
  <si>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</si>
  <si>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</si>
  <si>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</si>
  <si>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</si>
  <si>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</si>
  <si>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</si>
  <si>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</si>
  <si>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</si>
  <si>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</si>
  <si>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</si>
  <si>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</si>
  <si>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</si>
  <si>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</si>
  <si>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</si>
  <si>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</si>
  <si>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</si>
  <si>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</si>
  <si>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</si>
  <si>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</si>
  <si>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</si>
  <si>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</si>
  <si>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</si>
  <si>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</si>
  <si>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</si>
  <si>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</si>
  <si>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</si>
  <si>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</si>
  <si>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</si>
  <si>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</si>
  <si>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</si>
  <si>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</si>
  <si>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</si>
  <si>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</si>
  <si>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</si>
  <si>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</si>
  <si>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</si>
  <si>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</si>
  <si>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</si>
  <si>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</si>
  <si>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</si>
  <si>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</si>
  <si>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</si>
  <si>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</si>
  <si>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</si>
  <si>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</si>
  <si>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</si>
  <si>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</si>
  <si>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</si>
  <si>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</si>
  <si>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</si>
  <si>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</si>
  <si>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</si>
  <si>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</si>
  <si>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</si>
  <si>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</si>
  <si>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</si>
  <si>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</si>
  <si>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</si>
  <si>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</si>
  <si>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</si>
  <si>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</si>
  <si>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</si>
  <si>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</si>
  <si>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</si>
  <si>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</si>
  <si>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</si>
  <si>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</si>
  <si>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</si>
  <si>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</si>
  <si>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</si>
  <si>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</si>
  <si>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</si>
  <si>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</si>
  <si>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</si>
  <si>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</si>
  <si>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</si>
  <si>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</si>
  <si>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</si>
  <si>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</si>
  <si>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</si>
  <si>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</si>
  <si>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</si>
  <si>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</si>
  <si>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</si>
  <si>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</si>
  <si>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</si>
  <si>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</si>
  <si>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</si>
  <si>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</si>
  <si>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</si>
  <si>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</si>
  <si>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</si>
  <si>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</si>
  <si>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</si>
  <si>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</si>
  <si>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</si>
  <si>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</si>
  <si>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</si>
  <si>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</si>
  <si>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</si>
  <si>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</si>
  <si>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</si>
  <si>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</si>
  <si>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</si>
  <si>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</si>
  <si>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</si>
  <si>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</si>
  <si>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</si>
  <si>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</si>
  <si>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</si>
  <si>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</si>
  <si>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</si>
  <si>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</si>
  <si>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</si>
  <si>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</si>
  <si>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</si>
  <si>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</si>
  <si>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</si>
  <si>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</si>
  <si>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</si>
  <si>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</si>
  <si>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</si>
  <si>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</si>
  <si>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</si>
  <si>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</si>
  <si>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</si>
  <si>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</si>
  <si>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</si>
  <si>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</si>
  <si>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</si>
  <si>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</si>
  <si>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</si>
  <si>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</si>
  <si>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</si>
  <si>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</si>
  <si>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</si>
  <si>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</si>
  <si>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</si>
  <si>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</si>
  <si>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</si>
  <si>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</si>
  <si>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</si>
  <si>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</si>
  <si>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</si>
  <si>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</si>
  <si>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</si>
  <si>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</si>
  <si>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</si>
  <si>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</si>
  <si>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</si>
  <si>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</si>
  <si>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</si>
  <si>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</si>
  <si>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</si>
  <si>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</si>
  <si>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</si>
  <si>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</si>
  <si>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</si>
  <si>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</si>
  <si>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</si>
  <si>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</si>
  <si>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</si>
  <si>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</si>
  <si>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</si>
  <si>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</si>
  <si>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</si>
  <si>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</si>
  <si>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</si>
  <si>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</si>
  <si>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</si>
  <si>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</si>
  <si>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</si>
  <si>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</si>
  <si>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</si>
  <si>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</si>
  <si>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</si>
  <si>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</si>
  <si>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</si>
  <si>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</si>
  <si>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</si>
  <si>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</si>
  <si>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</si>
  <si>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</si>
  <si>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</si>
  <si>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</si>
  <si>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</si>
  <si>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</si>
  <si>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</si>
  <si>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</si>
  <si>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</si>
  <si>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</si>
  <si>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</si>
  <si>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</si>
  <si>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</si>
  <si>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</si>
  <si>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</si>
  <si>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</si>
  <si>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</si>
  <si>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</si>
  <si>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</si>
  <si>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</si>
  <si>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</si>
  <si>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</si>
  <si>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</si>
  <si>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</si>
  <si>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</si>
  <si>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</si>
  <si>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</si>
  <si>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</si>
  <si>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</si>
  <si>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</si>
  <si>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</si>
  <si>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</si>
  <si>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</si>
  <si>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</si>
  <si>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</si>
  <si>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</si>
  <si>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</si>
  <si>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</si>
  <si>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</si>
  <si>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</si>
  <si>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</si>
  <si>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</si>
  <si>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</si>
  <si>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</si>
  <si>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</si>
  <si>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</si>
  <si>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</si>
  <si>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</si>
  <si>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</si>
  <si>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</si>
  <si>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</si>
  <si>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</si>
  <si>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</si>
  <si>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</si>
  <si>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</si>
  <si>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</si>
  <si>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</si>
  <si>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</si>
  <si>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</si>
  <si>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</si>
  <si>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</si>
  <si>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</si>
  <si>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</si>
  <si>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</si>
  <si>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</si>
  <si>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</si>
  <si>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</si>
  <si>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</si>
  <si>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</si>
  <si>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</si>
  <si>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</si>
  <si>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</si>
  <si>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</si>
  <si>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</si>
  <si>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</si>
  <si>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</si>
  <si>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</si>
  <si>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</si>
  <si>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</si>
  <si>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</si>
  <si>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</si>
  <si>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</si>
  <si>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</si>
  <si>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</si>
  <si>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</si>
  <si>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</si>
  <si>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</si>
  <si>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</si>
  <si>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</si>
  <si>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</si>
  <si>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</si>
  <si>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</si>
  <si>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</si>
  <si>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</si>
  <si>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</si>
  <si>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</si>
  <si>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</si>
  <si>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</si>
  <si>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</si>
  <si>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</si>
  <si>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</si>
  <si>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</si>
  <si>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</si>
  <si>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</si>
  <si>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</si>
  <si>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</si>
  <si>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</si>
  <si>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</si>
  <si>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</si>
  <si>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</si>
  <si>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</si>
  <si>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</si>
  <si>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</si>
  <si>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</si>
  <si>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</si>
  <si>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</si>
  <si>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</si>
  <si>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</si>
  <si>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</si>
  <si>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</si>
  <si>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</si>
  <si>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</si>
  <si>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</si>
  <si>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</si>
  <si>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</si>
  <si>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</si>
  <si>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</si>
  <si>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</si>
  <si>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</si>
  <si>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</si>
  <si>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</si>
  <si>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</si>
  <si>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</si>
  <si>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</si>
  <si>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</si>
  <si>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</si>
  <si>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</si>
  <si>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</si>
  <si>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</si>
  <si>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</si>
  <si>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</si>
  <si>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</si>
  <si>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</si>
  <si>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</si>
  <si>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</si>
  <si>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</si>
  <si>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</si>
  <si>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</si>
  <si>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</si>
  <si>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</si>
  <si>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</si>
  <si>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</si>
  <si>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</si>
  <si>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</si>
  <si>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</si>
  <si>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</si>
  <si>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</si>
  <si>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</si>
  <si>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</si>
  <si>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</si>
  <si>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</si>
  <si>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</si>
  <si>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</si>
  <si>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</si>
  <si>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</si>
  <si>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</si>
  <si>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</si>
  <si>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</si>
  <si>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</si>
  <si>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</si>
  <si>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</si>
  <si>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</si>
  <si>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</si>
  <si>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</si>
  <si>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</si>
  <si>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</si>
  <si>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</si>
  <si>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</si>
  <si>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</si>
  <si>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</si>
  <si>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</si>
  <si>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</si>
  <si>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</si>
  <si>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</si>
  <si>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</si>
  <si>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</si>
  <si>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</si>
  <si>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</si>
  <si>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</si>
  <si>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</si>
  <si>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</si>
  <si>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</si>
  <si>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</si>
  <si>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</si>
  <si>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</si>
  <si>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</si>
  <si>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</si>
  <si>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</si>
  <si>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</si>
  <si>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</si>
  <si>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</si>
  <si>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</si>
  <si>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</si>
  <si>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</si>
  <si>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</si>
  <si>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</si>
  <si>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</si>
  <si>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</si>
  <si>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</si>
  <si>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</si>
  <si>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</si>
  <si>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</si>
  <si>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</si>
  <si>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</si>
  <si>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</si>
  <si>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</si>
  <si>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</si>
  <si>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</si>
  <si>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</si>
  <si>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</si>
  <si>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</si>
  <si>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</si>
  <si>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</si>
  <si>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</si>
  <si>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</si>
  <si>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</si>
  <si>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</si>
  <si>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</si>
  <si>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</si>
  <si>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</si>
  <si>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</si>
  <si>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</si>
  <si>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</si>
  <si>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</si>
  <si>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</si>
  <si>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</si>
  <si>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</si>
  <si>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</si>
  <si>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</si>
  <si>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</si>
  <si>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</si>
  <si>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</si>
  <si>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</si>
  <si>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</si>
  <si>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</si>
  <si>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</si>
  <si>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</si>
  <si>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</si>
  <si>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</si>
  <si>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</si>
  <si>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</si>
  <si>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</si>
  <si>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</si>
  <si>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</si>
  <si>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</si>
  <si>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</si>
  <si>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</si>
  <si>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</si>
  <si>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</si>
  <si>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</si>
  <si>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</si>
  <si>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</si>
  <si>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</si>
  <si>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</si>
  <si>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</si>
  <si>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</si>
  <si>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</si>
  <si>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</si>
  <si>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</si>
  <si>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</si>
  <si>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</si>
  <si>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</si>
  <si>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</si>
  <si>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</si>
  <si>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</si>
  <si>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</si>
  <si>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</si>
  <si>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</si>
  <si>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</si>
  <si>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</si>
  <si>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</si>
  <si>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</si>
  <si>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</si>
  <si>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</si>
  <si>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</si>
  <si>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</si>
  <si>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</si>
  <si>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</si>
  <si>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</si>
  <si>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</si>
  <si>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</si>
  <si>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</si>
  <si>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</si>
  <si>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</si>
  <si>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</si>
  <si>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</si>
  <si>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</si>
  <si>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</si>
  <si>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</si>
  <si>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</si>
  <si>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</si>
  <si>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</si>
  <si>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</si>
  <si>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</si>
  <si>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</si>
  <si>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</si>
  <si>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</si>
  <si>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</si>
  <si>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</si>
  <si>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</si>
  <si>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</si>
  <si>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</si>
  <si>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</si>
  <si>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</si>
  <si>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</si>
  <si>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</si>
  <si>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</si>
  <si>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</si>
  <si>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</si>
  <si>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</si>
  <si>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</si>
  <si>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</si>
  <si>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</si>
  <si>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</si>
  <si>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</si>
  <si>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</si>
  <si>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</si>
  <si>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</si>
  <si>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</si>
  <si>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</si>
  <si>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</si>
  <si>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</si>
  <si>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</si>
  <si>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</si>
  <si>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</si>
  <si>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</si>
  <si>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</si>
  <si>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</si>
  <si>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</si>
  <si>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</si>
  <si>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</si>
  <si>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</si>
  <si>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</si>
  <si>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</si>
  <si>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</si>
  <si>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</si>
  <si>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</si>
  <si>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</si>
  <si>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</si>
  <si>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</si>
  <si>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</si>
  <si>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</si>
  <si>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</si>
  <si>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</si>
  <si>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</si>
  <si>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</si>
  <si>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</si>
  <si>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</si>
  <si>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</si>
  <si>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</si>
  <si>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</si>
  <si>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</si>
  <si>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</si>
  <si>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</si>
  <si>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</si>
  <si>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</si>
  <si>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</si>
  <si>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</si>
  <si>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</si>
  <si>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</si>
  <si>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</si>
  <si>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</si>
  <si>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</si>
  <si>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</si>
  <si>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</si>
  <si>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</si>
  <si>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</si>
  <si>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</si>
  <si>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</si>
  <si>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</si>
  <si>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</si>
  <si>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</si>
  <si>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</si>
  <si>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</si>
  <si>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</si>
  <si>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</si>
  <si>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</si>
  <si>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</si>
  <si>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</si>
  <si>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</si>
  <si>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</si>
  <si>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</si>
  <si>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</si>
  <si>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</si>
  <si>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</si>
  <si>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</si>
  <si>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</si>
  <si>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</si>
  <si>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</si>
  <si>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</si>
  <si>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</si>
  <si>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</si>
  <si>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</si>
  <si>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</si>
  <si>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</si>
  <si>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</si>
  <si>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</si>
  <si>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</si>
  <si>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</si>
  <si>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</si>
  <si>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</si>
  <si>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</si>
  <si>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</si>
  <si>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</si>
  <si>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</si>
  <si>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</si>
  <si>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</si>
  <si>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</si>
  <si>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</si>
  <si>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</si>
  <si>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</si>
  <si>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</si>
  <si>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</si>
  <si>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</si>
  <si>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</si>
  <si>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</si>
  <si>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</si>
  <si>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</si>
  <si>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</si>
  <si>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</si>
  <si>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</si>
  <si>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</si>
  <si>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</si>
  <si>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</si>
  <si>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</si>
  <si>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</si>
  <si>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</si>
  <si>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</si>
  <si>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</si>
  <si>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</si>
  <si>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</si>
  <si>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</si>
  <si>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</si>
  <si>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</si>
  <si>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</si>
  <si>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</si>
  <si>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</si>
  <si>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</si>
  <si>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</si>
  <si>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</si>
  <si>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</si>
  <si>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</si>
  <si>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</si>
  <si>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</si>
  <si>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</si>
  <si>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</si>
  <si>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</si>
  <si>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</si>
  <si>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</si>
  <si>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</si>
  <si>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</si>
  <si>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</si>
  <si>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</si>
  <si>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</si>
  <si>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</si>
  <si>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</si>
  <si>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</si>
  <si>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</si>
  <si>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</si>
  <si>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</si>
  <si>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</si>
  <si>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</si>
  <si>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</si>
  <si>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</si>
  <si>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</si>
  <si>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</si>
  <si>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</si>
  <si>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</si>
  <si>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</si>
  <si>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</si>
  <si>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</si>
  <si>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</si>
  <si>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</si>
  <si>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</si>
  <si>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</si>
  <si>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</si>
  <si>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</si>
  <si>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</si>
  <si>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</si>
  <si>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</si>
  <si>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</si>
  <si>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</si>
  <si>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</si>
  <si>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</si>
  <si>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</si>
  <si>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</si>
  <si>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</si>
  <si>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</si>
  <si>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</si>
  <si>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</si>
  <si>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</si>
  <si>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</si>
  <si>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</si>
  <si>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</si>
  <si>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</si>
  <si>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</si>
  <si>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</si>
  <si>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</si>
  <si>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</si>
  <si>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</si>
  <si>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</si>
  <si>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</si>
  <si>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</si>
  <si>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</si>
  <si>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</si>
  <si>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</si>
  <si>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</si>
  <si>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</si>
  <si>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</si>
  <si>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</si>
  <si>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</si>
  <si>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</si>
  <si>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</si>
  <si>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</si>
  <si>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</si>
  <si>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</si>
  <si>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</si>
  <si>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</si>
  <si>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</si>
  <si>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</si>
  <si>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</si>
  <si>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</si>
  <si>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</si>
  <si>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</si>
  <si>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</si>
  <si>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</si>
  <si>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</si>
  <si>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</si>
  <si>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</si>
  <si>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</si>
  <si>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</si>
  <si>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</si>
  <si>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</si>
  <si>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</si>
  <si>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</si>
  <si>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</si>
  <si>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</si>
  <si>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</si>
  <si>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</si>
  <si>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</si>
  <si>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</si>
  <si>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</si>
  <si>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</si>
  <si>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</si>
  <si>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</si>
  <si>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</si>
  <si>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</si>
  <si>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</si>
  <si>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</si>
  <si>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</si>
  <si>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</si>
  <si>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</si>
  <si>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</si>
  <si>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</si>
  <si>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</si>
  <si>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</si>
  <si>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</si>
  <si>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</si>
  <si>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</si>
  <si>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</si>
  <si>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</si>
  <si>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</si>
  <si>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</si>
  <si>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</si>
  <si>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</si>
  <si>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</si>
  <si>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</si>
  <si>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</si>
  <si>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</si>
  <si>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</si>
  <si>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</si>
  <si>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</si>
  <si>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</si>
  <si>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</si>
  <si>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</si>
  <si>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</si>
  <si>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</si>
  <si>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</si>
  <si>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</si>
  <si>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</si>
  <si>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</si>
  <si>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</si>
  <si>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</si>
  <si>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</si>
  <si>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</si>
  <si>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</si>
  <si>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</si>
  <si>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</si>
  <si>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</si>
  <si>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</si>
  <si>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</si>
  <si>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</si>
  <si>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</si>
  <si>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</si>
  <si>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</si>
  <si>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</si>
  <si>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</si>
  <si>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</si>
  <si>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</si>
  <si>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</si>
  <si>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</si>
  <si>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</si>
  <si>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</si>
  <si>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</si>
  <si>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</si>
  <si>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</si>
  <si>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</si>
  <si>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</si>
  <si>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</si>
  <si>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</si>
  <si>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</si>
  <si>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</si>
  <si>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</si>
  <si>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</si>
  <si>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</si>
  <si>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</si>
  <si>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</si>
  <si>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</si>
  <si>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</si>
  <si>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</si>
  <si>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</si>
  <si>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</si>
  <si>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</si>
  <si>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</si>
  <si>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</si>
  <si>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</si>
  <si>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</si>
  <si>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</si>
  <si>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</si>
  <si>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</si>
  <si>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</si>
  <si>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</si>
  <si>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</si>
  <si>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</si>
  <si>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</si>
  <si>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</si>
  <si>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</si>
  <si>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</si>
  <si>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</si>
  <si>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</si>
  <si>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</si>
  <si>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</si>
  <si>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</si>
  <si>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</si>
  <si>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</si>
  <si>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</si>
  <si>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</si>
  <si>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</si>
  <si>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</si>
  <si>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</si>
  <si>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</si>
  <si>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</si>
  <si>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</si>
  <si>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</si>
  <si>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</si>
  <si>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</si>
  <si>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</si>
  <si>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</si>
  <si>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</si>
  <si>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</si>
  <si>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</si>
  <si>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</si>
  <si>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</si>
  <si>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</si>
  <si>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</si>
  <si>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</si>
  <si>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</si>
  <si>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</si>
  <si>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</si>
  <si>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</si>
  <si>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</si>
  <si>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</si>
  <si>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</si>
  <si>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</si>
  <si>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</si>
  <si>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</si>
  <si>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</si>
  <si>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</si>
  <si>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</si>
  <si>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</si>
  <si>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</si>
  <si>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</si>
  <si>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</si>
  <si>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</si>
  <si>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</si>
  <si>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</si>
  <si>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</si>
  <si>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</si>
  <si>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</si>
  <si>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</si>
  <si>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</si>
  <si>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</si>
  <si>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</si>
  <si>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</si>
  <si>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</si>
  <si>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</si>
  <si>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</si>
  <si>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</si>
  <si>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</si>
  <si>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</si>
  <si>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</si>
  <si>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</si>
  <si>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</si>
  <si>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</si>
  <si>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</si>
  <si>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</si>
  <si>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</si>
  <si>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</si>
  <si>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</si>
  <si>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</si>
  <si>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</si>
  <si>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</si>
  <si>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</si>
  <si>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</si>
  <si>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</si>
  <si>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</si>
  <si>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</si>
  <si>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</si>
  <si>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</si>
  <si>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</si>
  <si>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</si>
  <si>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</si>
  <si>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</si>
  <si>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</si>
  <si>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</si>
  <si>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</si>
  <si>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</si>
  <si>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</si>
  <si>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</si>
  <si>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</si>
  <si>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</si>
  <si>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</si>
  <si>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</si>
  <si>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</si>
  <si>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</si>
  <si>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</si>
  <si>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</si>
  <si>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</si>
  <si>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</si>
  <si>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</si>
  <si>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</si>
  <si>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</si>
  <si>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</si>
  <si>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</si>
  <si>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</si>
  <si>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</si>
  <si>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</si>
  <si>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</si>
  <si>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</si>
  <si>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</si>
  <si>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</si>
  <si>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</si>
  <si>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</si>
  <si>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</si>
  <si>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</si>
  <si>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</si>
  <si>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</si>
  <si>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</si>
  <si>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</si>
  <si>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</si>
  <si>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</si>
  <si>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</si>
  <si>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</si>
  <si>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</si>
  <si>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</si>
  <si>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</si>
  <si>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</si>
  <si>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</si>
  <si>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</si>
  <si>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</si>
  <si>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</si>
  <si>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</si>
  <si>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</si>
  <si>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</si>
  <si>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</si>
  <si>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</si>
  <si>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</si>
  <si>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</si>
  <si>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</si>
  <si>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</si>
  <si>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</si>
  <si>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</si>
  <si>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</si>
  <si>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</si>
  <si>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</si>
  <si>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</si>
  <si>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</si>
  <si>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</si>
  <si>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</si>
  <si>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</si>
  <si>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</si>
  <si>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</si>
  <si>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</si>
  <si>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</si>
  <si>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</si>
  <si>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</si>
  <si>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</si>
  <si>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</si>
  <si>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</si>
  <si>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</si>
  <si>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</si>
  <si>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</si>
  <si>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</si>
  <si>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</si>
  <si>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</si>
  <si>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</si>
  <si>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</si>
  <si>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</si>
  <si>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</si>
  <si>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</si>
  <si>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</si>
  <si>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</si>
  <si>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</si>
  <si>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</si>
  <si>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</si>
  <si>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</si>
  <si>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</si>
  <si>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</si>
  <si>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</si>
  <si>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</si>
  <si>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</si>
  <si>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</si>
  <si>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</si>
  <si>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</si>
  <si>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</si>
  <si>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</si>
  <si>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</si>
  <si>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</si>
  <si>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</si>
  <si>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</si>
  <si>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</si>
  <si>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</si>
  <si>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</si>
  <si>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</si>
  <si>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</si>
  <si>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</si>
  <si>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</si>
  <si>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</si>
  <si>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</si>
  <si>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</si>
  <si>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</si>
  <si>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</si>
  <si>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</si>
  <si>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</si>
  <si>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</si>
  <si>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</si>
  <si>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</si>
  <si>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</si>
  <si>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</si>
  <si>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</si>
  <si>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</si>
  <si>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</si>
  <si>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</si>
  <si>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</si>
  <si>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</si>
  <si>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</si>
  <si>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</si>
  <si>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</si>
  <si>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</si>
  <si>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</si>
  <si>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</si>
  <si>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</si>
  <si>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</si>
  <si>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</si>
  <si>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</si>
  <si>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</si>
  <si>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</si>
  <si>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</si>
  <si>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</si>
  <si>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</si>
  <si>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</si>
  <si>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</si>
  <si>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</si>
  <si>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</si>
  <si>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</si>
  <si>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</si>
  <si>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</si>
  <si>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</si>
  <si>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</si>
  <si>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</si>
  <si>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</si>
  <si>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</si>
  <si>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</si>
  <si>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</si>
  <si>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</si>
  <si>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</si>
  <si>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</si>
  <si>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</si>
  <si>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</si>
  <si>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</si>
  <si>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</si>
  <si>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</si>
  <si>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</si>
  <si>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</si>
  <si>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</si>
  <si>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</si>
  <si>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</si>
  <si>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</si>
  <si>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</si>
  <si>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</si>
  <si>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</si>
  <si>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</si>
  <si>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</si>
  <si>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</si>
  <si>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</si>
  <si>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</si>
  <si>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</si>
  <si>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</si>
  <si>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</si>
  <si>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</si>
  <si>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</si>
  <si>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</si>
  <si>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</si>
  <si>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</si>
  <si>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</si>
  <si>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</si>
  <si>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</si>
  <si>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</si>
  <si>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</si>
  <si>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</si>
  <si>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</si>
  <si>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</si>
  <si>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</si>
  <si>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</si>
  <si>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</si>
  <si>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</si>
  <si>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</si>
  <si>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</si>
  <si>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</si>
  <si>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</si>
  <si>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</si>
  <si>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</si>
  <si>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</si>
  <si>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</si>
  <si>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</si>
  <si>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</si>
  <si>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</si>
  <si>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</si>
  <si>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</si>
  <si>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</si>
  <si>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</si>
  <si>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</si>
  <si>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</si>
  <si>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</si>
  <si>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</si>
  <si>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</si>
  <si>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</si>
  <si>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</si>
  <si>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</si>
  <si>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</si>
  <si>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</si>
  <si>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</si>
  <si>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</si>
  <si>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</si>
  <si>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</si>
  <si>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</si>
  <si>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</si>
  <si>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</si>
  <si>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</si>
  <si>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</si>
  <si>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</si>
  <si>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</si>
  <si>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</si>
  <si>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</si>
  <si>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</si>
  <si>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</si>
  <si>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</si>
  <si>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</si>
  <si>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</si>
  <si>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</si>
  <si>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</si>
  <si>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</si>
  <si>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</si>
  <si>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</si>
  <si>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</si>
  <si>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</si>
  <si>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</si>
  <si>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</si>
  <si>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</si>
  <si>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</si>
  <si>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</si>
  <si>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</si>
  <si>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</si>
  <si>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</si>
  <si>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</si>
  <si>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</si>
  <si>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</si>
  <si>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</si>
  <si>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</si>
  <si>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</si>
  <si>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</si>
  <si>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</si>
  <si>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</si>
  <si>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</si>
  <si>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</si>
  <si>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</si>
  <si>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</si>
  <si>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</si>
  <si>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</si>
  <si>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</si>
  <si>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</si>
  <si>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</si>
  <si>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</si>
  <si>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</si>
  <si>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</si>
  <si>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</si>
  <si>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</si>
  <si>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</si>
  <si>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</si>
  <si>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</si>
  <si>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</si>
  <si>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</si>
  <si>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</si>
  <si>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</si>
  <si>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</si>
  <si>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</si>
  <si>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</si>
  <si>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</si>
  <si>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</si>
  <si>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</si>
  <si>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</si>
  <si>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</si>
  <si>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</si>
  <si>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</si>
  <si>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</si>
  <si>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</si>
  <si>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</si>
  <si>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</si>
  <si>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</si>
  <si>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</si>
  <si>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</si>
  <si>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</si>
  <si>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</si>
  <si>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</si>
  <si>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</si>
  <si>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</si>
  <si>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</si>
  <si>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</si>
  <si>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</si>
  <si>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</si>
  <si>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</si>
  <si>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</si>
  <si>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</si>
  <si>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</si>
  <si>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</si>
  <si>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</si>
  <si>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</si>
  <si>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</si>
  <si>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</si>
  <si>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</si>
  <si>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</si>
  <si>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</si>
  <si>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</si>
  <si>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</si>
  <si>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</si>
  <si>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</si>
  <si>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</si>
  <si>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</si>
  <si>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</si>
  <si>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</si>
  <si>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</si>
  <si>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</si>
  <si>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</si>
  <si>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</si>
  <si>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</si>
  <si>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</si>
  <si>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</si>
  <si>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</si>
  <si>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</si>
  <si>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</si>
  <si>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</si>
  <si>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</si>
  <si>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</si>
  <si>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</si>
  <si>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</si>
  <si>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</si>
  <si>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</si>
  <si>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</si>
  <si>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</si>
  <si>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</si>
  <si>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</si>
  <si>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</si>
  <si>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</si>
  <si>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</si>
  <si>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</si>
  <si>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</si>
  <si>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</si>
  <si>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</si>
  <si>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</si>
  <si>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</si>
  <si>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</si>
  <si>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</si>
  <si>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</si>
  <si>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</si>
  <si>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</si>
  <si>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</si>
  <si>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</si>
  <si>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</si>
  <si>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</si>
  <si>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</si>
  <si>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</si>
  <si>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</si>
  <si>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</si>
  <si>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</si>
  <si>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</si>
  <si>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</si>
  <si>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</si>
  <si>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</si>
  <si>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</si>
  <si>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</si>
  <si>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</si>
  <si>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</si>
  <si>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</si>
  <si>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</si>
  <si>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</si>
  <si>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</si>
  <si>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</si>
  <si>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</si>
  <si>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</si>
  <si>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</si>
  <si>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</si>
  <si>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</si>
  <si>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</si>
  <si>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</si>
  <si>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</si>
  <si>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</si>
  <si>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</si>
  <si>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</si>
  <si>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</si>
  <si>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</si>
  <si>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</si>
  <si>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</si>
  <si>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</si>
  <si>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</si>
  <si>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</si>
  <si>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</si>
  <si>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</si>
  <si>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</si>
  <si>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</si>
  <si>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</si>
  <si>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</si>
  <si>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</si>
  <si>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</si>
  <si>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</si>
  <si>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</si>
  <si>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</si>
  <si>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</si>
  <si>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</si>
  <si>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</si>
  <si>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</si>
  <si>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</si>
  <si>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</si>
  <si>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</si>
  <si>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</si>
  <si>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</si>
  <si>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</si>
  <si>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</si>
  <si>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</si>
  <si>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</si>
  <si>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</si>
  <si>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</si>
  <si>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</si>
  <si>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</si>
  <si>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</si>
  <si>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</si>
  <si>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</si>
  <si>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</si>
  <si>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</si>
  <si>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</si>
  <si>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</si>
  <si>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</si>
  <si>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</si>
  <si>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</si>
  <si>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</si>
  <si>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</si>
  <si>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</si>
  <si>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</si>
  <si>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</si>
  <si>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</si>
  <si>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</si>
  <si>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</si>
  <si>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</si>
  <si>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</si>
  <si>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</si>
  <si>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</si>
  <si>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</si>
  <si>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</si>
  <si>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</si>
  <si>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</si>
  <si>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</si>
  <si>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</si>
  <si>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</si>
  <si>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</si>
  <si>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</si>
  <si>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</si>
  <si>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</si>
  <si>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</si>
  <si>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</si>
  <si>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</si>
  <si>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</si>
  <si>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</si>
  <si>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</si>
  <si>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</si>
  <si>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</si>
  <si>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</si>
  <si>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</si>
  <si>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</si>
  <si>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</si>
  <si>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</si>
  <si>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</si>
  <si>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</si>
  <si>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</si>
  <si>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</si>
  <si>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</si>
  <si>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</si>
  <si>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</si>
  <si>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</si>
  <si>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</si>
  <si>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</si>
  <si>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</si>
  <si>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</si>
  <si>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</si>
  <si>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</si>
  <si>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</si>
  <si>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</si>
  <si>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</si>
  <si>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</si>
  <si>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</si>
  <si>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</si>
  <si>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</si>
  <si>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</si>
  <si>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</si>
  <si>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</si>
  <si>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</si>
  <si>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</si>
  <si>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</si>
  <si>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</si>
  <si>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</si>
  <si>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</si>
  <si>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</si>
  <si>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</si>
  <si>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</si>
  <si>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</si>
  <si>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</si>
  <si>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</si>
  <si>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</si>
  <si>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</si>
  <si>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</si>
  <si>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</si>
  <si>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</si>
  <si>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</si>
  <si>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</si>
  <si>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</si>
  <si>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</si>
  <si>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</si>
  <si>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</si>
  <si>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</si>
  <si>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</si>
  <si>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</si>
  <si>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</si>
  <si>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</si>
  <si>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</si>
  <si>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</si>
  <si>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</si>
  <si>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</si>
  <si>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</si>
  <si>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</si>
  <si>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</si>
  <si>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</si>
  <si>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</si>
  <si>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</si>
  <si>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</si>
  <si>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</si>
  <si>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</si>
  <si>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</si>
  <si>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</si>
  <si>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</si>
  <si>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</si>
  <si>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</si>
  <si>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</si>
  <si>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</si>
  <si>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</si>
  <si>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</si>
  <si>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</si>
  <si>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</si>
  <si>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</si>
  <si>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</si>
  <si>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</si>
  <si>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</si>
  <si>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</si>
  <si>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</si>
  <si>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</si>
  <si>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</si>
  <si>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</si>
  <si>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</si>
  <si>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</si>
  <si>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</si>
  <si>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</si>
  <si>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</si>
  <si>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</si>
  <si>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</si>
  <si>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</si>
  <si>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</si>
  <si>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</si>
  <si>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</si>
  <si>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</si>
  <si>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</si>
  <si>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</si>
  <si>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</si>
  <si>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</si>
  <si>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</si>
  <si>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</si>
  <si>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</si>
  <si>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</si>
  <si>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</si>
  <si>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</si>
  <si>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</si>
  <si>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</si>
  <si>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</si>
  <si>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</si>
  <si>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</si>
  <si>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</si>
  <si>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</si>
  <si>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</si>
  <si>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</si>
  <si>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</si>
  <si>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</si>
  <si>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</si>
  <si>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</si>
  <si>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</si>
  <si>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</si>
  <si>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</si>
  <si>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</si>
  <si>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</si>
  <si>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</si>
  <si>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</si>
  <si>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</si>
  <si>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</si>
  <si>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</si>
  <si>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</si>
  <si>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</si>
  <si>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</si>
  <si>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</si>
  <si>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</si>
  <si>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</si>
  <si>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</si>
  <si>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</si>
  <si>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</si>
  <si>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</si>
  <si>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</si>
  <si>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</si>
  <si>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</si>
  <si>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</si>
  <si>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</si>
  <si>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</si>
  <si>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</si>
  <si>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</si>
  <si>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</si>
  <si>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</si>
  <si>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</si>
  <si>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</si>
  <si>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</si>
  <si>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</si>
  <si>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</si>
  <si>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</si>
  <si>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</si>
  <si>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</si>
  <si>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</si>
  <si>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</si>
  <si>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</si>
  <si>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</si>
  <si>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</si>
  <si>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</si>
  <si>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</si>
  <si>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</si>
  <si>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</si>
  <si>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</si>
  <si>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</si>
  <si>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</si>
  <si>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</si>
  <si>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</si>
  <si>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</si>
  <si>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</si>
  <si>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</si>
  <si>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</si>
  <si>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</si>
  <si>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</si>
  <si>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</si>
  <si>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</si>
  <si>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</si>
  <si>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</si>
  <si>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</si>
  <si>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</si>
  <si>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</si>
  <si>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</si>
  <si>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</si>
  <si>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</si>
  <si>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</si>
  <si>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</si>
  <si>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</si>
  <si>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</si>
  <si>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</si>
  <si>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</si>
  <si>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</si>
  <si>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</si>
  <si>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</si>
  <si>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</si>
  <si>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</si>
  <si>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</si>
  <si>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</si>
  <si>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</si>
  <si>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</si>
  <si>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</si>
  <si>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</si>
  <si>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</si>
  <si>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</si>
  <si>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</si>
  <si>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</si>
  <si>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</si>
  <si>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</si>
  <si>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</si>
  <si>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</si>
  <si>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</si>
  <si>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</si>
  <si>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</si>
  <si>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</si>
  <si>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</si>
  <si>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</si>
  <si>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</si>
  <si>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</si>
  <si>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</si>
  <si>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</si>
  <si>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</si>
  <si>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</si>
  <si>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</si>
  <si>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</si>
  <si>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</si>
  <si>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</si>
  <si>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</si>
  <si>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</si>
  <si>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</si>
  <si>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</si>
  <si>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</si>
  <si>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</si>
  <si>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</si>
  <si>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</si>
  <si>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</si>
  <si>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</si>
  <si>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</si>
  <si>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</si>
  <si>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</si>
  <si>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</si>
  <si>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</si>
  <si>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</si>
  <si>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</si>
  <si>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</si>
  <si>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</si>
  <si>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</si>
  <si>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</si>
  <si>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</si>
  <si>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</si>
  <si>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</si>
  <si>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</si>
  <si>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</si>
  <si>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</si>
  <si>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</si>
  <si>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</si>
  <si>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</si>
  <si>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</si>
  <si>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</si>
  <si>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</si>
  <si>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</si>
  <si>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</si>
  <si>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</si>
  <si>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</si>
  <si>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</si>
  <si>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</si>
  <si>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</si>
  <si>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</si>
  <si>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</si>
  <si>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</si>
  <si>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</si>
  <si>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</si>
  <si>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</si>
  <si>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</si>
  <si>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</si>
  <si>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</si>
  <si>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</si>
  <si>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</si>
  <si>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</si>
  <si>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</si>
  <si>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</si>
  <si>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</si>
  <si>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</si>
  <si>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</si>
  <si>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</si>
  <si>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</si>
  <si>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</si>
  <si>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</si>
  <si>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</si>
  <si>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</si>
  <si>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</si>
  <si>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</si>
  <si>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</si>
  <si>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</si>
  <si>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</si>
  <si>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</si>
  <si>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</si>
  <si>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</si>
  <si>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</si>
  <si>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</si>
  <si>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</si>
  <si>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</si>
  <si>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</si>
  <si>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</si>
  <si>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</si>
  <si>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</si>
  <si>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</si>
  <si>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</si>
  <si>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</si>
  <si>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</si>
  <si>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</si>
  <si>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</si>
  <si>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</si>
  <si>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</si>
  <si>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</si>
  <si>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</si>
  <si>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</si>
  <si>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</si>
  <si>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</si>
  <si>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</si>
  <si>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</si>
  <si>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</si>
  <si>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</si>
  <si>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</si>
  <si>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</si>
  <si>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</si>
  <si>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</si>
  <si>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</si>
  <si>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</si>
  <si>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</si>
  <si>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</si>
  <si>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</si>
  <si>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</si>
  <si>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</si>
  <si>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</si>
  <si>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</si>
  <si>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</si>
  <si>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</si>
  <si>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</si>
  <si>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</si>
  <si>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</si>
  <si>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</si>
  <si>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</si>
  <si>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</si>
  <si>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</si>
  <si>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</si>
  <si>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</si>
  <si>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</si>
  <si>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</si>
  <si>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</si>
  <si>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</si>
  <si>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</si>
  <si>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</si>
  <si>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</si>
  <si>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</si>
  <si>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</si>
  <si>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</si>
  <si>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</si>
  <si>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</si>
  <si>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</si>
  <si>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</si>
  <si>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</si>
  <si>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</si>
  <si>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</si>
  <si>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</si>
  <si>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</si>
  <si>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</si>
  <si>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</si>
  <si>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</si>
  <si>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</si>
  <si>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</si>
  <si>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</si>
  <si>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</si>
  <si>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</si>
  <si>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</si>
  <si>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</si>
  <si>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</si>
  <si>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</si>
  <si>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</si>
  <si>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</si>
  <si>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</si>
  <si>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</si>
  <si>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</si>
  <si>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</si>
  <si>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</si>
  <si>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</si>
  <si>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</si>
  <si>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</si>
  <si>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</si>
  <si>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</si>
  <si>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</si>
  <si>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</si>
  <si>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</si>
  <si>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</si>
  <si>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</si>
  <si>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</si>
  <si>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</si>
  <si>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</si>
  <si>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Previsão de MC1 as 8h</t>
  </si>
  <si>
    <t xml:space="preserve">Socaria mecanizada </t>
  </si>
  <si>
    <t>Previsão de MC1 as 10:30</t>
  </si>
  <si>
    <t>2 (Enio e Kleber)</t>
  </si>
  <si>
    <t>Maquinistas indo pra TAG iniciar carregamento</t>
  </si>
  <si>
    <t>Sem equipe da escala disponível</t>
  </si>
  <si>
    <t>Execução de solda  linha principal</t>
  </si>
  <si>
    <t>Pronto as 08:20h - Intervalo das 08:26h as 10:26h</t>
  </si>
  <si>
    <t>2(Maicon e Eder)</t>
  </si>
  <si>
    <t>MC1 as 08:07h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</si>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</sst>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AO1" activePane="topRight" state="frozen"/>
      <selection pane="topRight" activeCell="AT477" sqref="AT47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70" t="s">
        <v>1888</v>
      </c>
      <c r="BK450" s="37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7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1918</v>
      </c>
      <c r="BK466" s="37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 t="s">
        <v>1921</v>
      </c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1922</v>
      </c>
      <c r="X471" s="205" t="s">
        <v>973</v>
      </c>
      <c r="Y471" s="153" t="s">
        <v>976</v>
      </c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 t="s">
        <v>1923</v>
      </c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53" t="s">
        <v>976</v>
      </c>
      <c r="Z472" s="173"/>
      <c r="AA472" s="171" t="s">
        <v>1924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1925</v>
      </c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t="34.5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53" t="s">
        <v>976</v>
      </c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>
        <v>0</v>
      </c>
      <c r="AS473" s="284">
        <v>0</v>
      </c>
      <c r="AT473" s="284">
        <v>0</v>
      </c>
      <c r="AU473" s="285"/>
      <c r="AV473" s="285"/>
      <c r="AW473" s="285"/>
      <c r="AX473" s="175"/>
      <c r="AY473" s="288">
        <f t="shared" si="10"/>
        <v>0</v>
      </c>
      <c r="AZ473" s="156"/>
      <c r="BA473" s="176">
        <v>0</v>
      </c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>
        <v>0</v>
      </c>
      <c r="BI473" s="178"/>
      <c r="BJ473" s="336" t="s">
        <v>1926</v>
      </c>
      <c r="BK473" s="336" t="s">
        <v>1926</v>
      </c>
      <c r="BL473" s="177"/>
      <c r="BM473" s="173" t="s">
        <v>991</v>
      </c>
      <c r="BN473" s="173" t="s">
        <v>1011</v>
      </c>
      <c r="BO473" s="203" t="s">
        <v>1117</v>
      </c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>CCOEscalaEquipagem</v>
      </c>
    </row>
    <row r="474" spans="1:72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1927</v>
      </c>
      <c r="X474" s="205" t="s">
        <v>973</v>
      </c>
      <c r="Y474" s="153" t="s">
        <v>976</v>
      </c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>
        <v>0.34722222222222221</v>
      </c>
      <c r="AS474" s="284">
        <v>0.35138888888888886</v>
      </c>
      <c r="AT474" s="284">
        <v>0.43472222222222223</v>
      </c>
      <c r="AU474" s="285"/>
      <c r="AV474" s="285"/>
      <c r="AW474" s="285"/>
      <c r="AX474" s="175"/>
      <c r="AY474" s="288">
        <f t="shared" si="10"/>
        <v>8.333333333333337E-2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>
        <v>1</v>
      </c>
      <c r="BI474" s="178"/>
      <c r="BJ474" s="336" t="s">
        <v>1928</v>
      </c>
      <c r="BK474" s="179"/>
      <c r="BL474" s="177"/>
      <c r="BM474" s="173"/>
      <c r="BN474" s="173"/>
      <c r="BO474" s="203"/>
      <c r="BP474" s="179"/>
      <c r="BQ474" s="12" t="str">
        <f t="shared" si="11"/>
        <v>Produção</v>
      </c>
      <c r="BR474" s="18">
        <f t="shared" si="12"/>
        <v>1.0000000000000004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t="23.25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53" t="s">
        <v>976</v>
      </c>
      <c r="Z477" s="173"/>
      <c r="AA477" s="171" t="s">
        <v>1929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>
        <v>1</v>
      </c>
      <c r="BI477" s="178"/>
      <c r="BJ477" s="336" t="s">
        <v>1930</v>
      </c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1931</v>
      </c>
      <c r="X479" s="205" t="s">
        <v>973</v>
      </c>
      <c r="Y479" s="153" t="s">
        <v>976</v>
      </c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53" t="s">
        <v>976</v>
      </c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1917</v>
      </c>
      <c r="X482" s="205" t="s">
        <v>973</v>
      </c>
      <c r="Y482" s="153" t="s">
        <v>976</v>
      </c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1932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1933</v>
      </c>
      <c r="X484" s="205" t="s">
        <v>973</v>
      </c>
      <c r="Y484" s="153" t="s">
        <v>976</v>
      </c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06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06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482:Y1048576">
    <cfRule type="cellIs" dxfId="140" priority="18270" operator="equal">
      <formula>"OPORTUNIDADE"</formula>
    </cfRule>
  </conditionalFormatting>
  <conditionalFormatting sqref="Y1048482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BH443:BH498">
    <cfRule type="iconSet" priority="20864">
      <iconSet showValue="0">
        <cfvo type="percent" val="0"/>
        <cfvo type="num" val="1"/>
        <cfvo type="num" val="1" gte="0"/>
      </iconSet>
    </cfRule>
    <cfRule type="iconSet" priority="2086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 BK473">
    <cfRule type="iconSet" priority="2086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72 BK474:BK506">
    <cfRule type="iconSet" priority="2090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62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8">
      <iconSet showValue="0">
        <cfvo type="percent" val="0"/>
        <cfvo type="num" val="1"/>
        <cfvo type="num" val="1" gte="0"/>
      </iconSet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4 Y481:Y482 Y479 Y477 Y471:Y474">
    <cfRule type="cellIs" dxfId="108" priority="3" operator="equal">
      <formula>"OPORTUNIDADE"</formula>
    </cfRule>
  </conditionalFormatting>
  <conditionalFormatting sqref="Y484 Y481:Y482 Y479 Y477 Y471:Y474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1934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1935</v>
      </c>
      <c r="E3" s="291" t="s">
        <v>1936</v>
      </c>
      <c r="F3" s="291" t="s">
        <v>1937</v>
      </c>
      <c r="G3" s="291" t="s">
        <v>1938</v>
      </c>
      <c r="H3" s="291" t="s">
        <v>1939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1940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1941</v>
      </c>
      <c r="G10" s="292" t="s">
        <v>1942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1943</v>
      </c>
      <c r="G11" s="292" t="s">
        <v>1944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1945</v>
      </c>
      <c r="G12" s="292" t="s">
        <v>1944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1946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1947</v>
      </c>
      <c r="C4" s="296" t="s">
        <v>1948</v>
      </c>
      <c r="D4" s="296" t="s">
        <v>1949</v>
      </c>
      <c r="E4" s="296" t="s">
        <v>1950</v>
      </c>
      <c r="F4" s="296" t="s">
        <v>7</v>
      </c>
      <c r="G4" s="296" t="s">
        <v>1951</v>
      </c>
      <c r="H4" s="181"/>
    </row>
    <row r="5" spans="1:8">
      <c r="A5" s="181"/>
      <c r="B5" s="297" t="s">
        <v>1952</v>
      </c>
      <c r="C5" s="297">
        <v>309525</v>
      </c>
      <c r="D5" s="297" t="s">
        <v>1953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1954</v>
      </c>
      <c r="C6" s="297">
        <v>257410</v>
      </c>
      <c r="D6" s="297" t="s">
        <v>1955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1956</v>
      </c>
      <c r="C7" s="297">
        <v>256875</v>
      </c>
      <c r="D7" s="297" t="s">
        <v>1957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1958</v>
      </c>
      <c r="C8" s="297">
        <v>257278</v>
      </c>
      <c r="D8" s="297" t="s">
        <v>1959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1960</v>
      </c>
      <c r="C9" s="297">
        <v>261794</v>
      </c>
      <c r="D9" s="297" t="s">
        <v>1961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1962</v>
      </c>
      <c r="C10" s="297">
        <v>257033</v>
      </c>
      <c r="D10" s="297" t="s">
        <v>1963</v>
      </c>
      <c r="E10" s="297" t="s">
        <v>838</v>
      </c>
      <c r="F10" s="297" t="s">
        <v>194</v>
      </c>
      <c r="G10" s="297" t="s">
        <v>1964</v>
      </c>
      <c r="H10" s="181"/>
    </row>
    <row r="11" spans="1:8">
      <c r="A11" s="181"/>
      <c r="B11" s="297" t="s">
        <v>1965</v>
      </c>
      <c r="C11" s="297">
        <v>396578</v>
      </c>
      <c r="D11" s="297" t="s">
        <v>1966</v>
      </c>
      <c r="E11" s="297" t="s">
        <v>838</v>
      </c>
      <c r="F11" s="297" t="s">
        <v>194</v>
      </c>
      <c r="G11" s="297" t="s">
        <v>1964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1967</v>
      </c>
      <c r="W1" s="406"/>
      <c r="X1" s="406"/>
      <c r="Y1" s="103"/>
    </row>
    <row r="2" spans="1:25" s="100" customFormat="1" ht="11.25" customHeight="1">
      <c r="A2" s="104" t="s">
        <v>1968</v>
      </c>
      <c r="B2" s="104" t="s">
        <v>1969</v>
      </c>
      <c r="C2" s="104" t="s">
        <v>605</v>
      </c>
      <c r="D2" s="105" t="s">
        <v>1178</v>
      </c>
      <c r="E2" s="105" t="s">
        <v>1179</v>
      </c>
      <c r="F2" s="105" t="s">
        <v>1970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1971</v>
      </c>
      <c r="U2" s="107" t="s">
        <v>1181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3126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3126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3126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3126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3126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3126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3126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3126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3126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3126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3126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3126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3126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3126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3126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3126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3126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3126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3126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3126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3126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3126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3126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3126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3126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3126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3126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3126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OPORTUNIDADE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3126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IF(FN_MC!Y472="","*",FN_MC!Y472)</f>
        <v>OPORTUNIDADE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IF(FN_MC!Y473="","*",FN_MC!Y473)</f>
        <v>OPORTUNIDADE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OPORTUNIDADE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OPORTUNIDADE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OPORTUNIDADE</v>
      </c>
      <c r="B476" s="108" t="str">
        <f>IF(FN_MC!X479="","*",FN_MC!X479)</f>
        <v>Oportunidade</v>
      </c>
      <c r="C476" s="108" t="str">
        <f>IF(FN_MC!Z479="","*",FN_MC!Z479)</f>
        <v>*</v>
      </c>
      <c r="D476" s="109" t="str">
        <f>IF(FN_MC!S479="","*",FN_MC!S479)</f>
        <v>FERRONORTE</v>
      </c>
      <c r="E476" s="109" t="str">
        <f>IF(FN_MC!T479="","*",FN_MC!T479)</f>
        <v>TMI-TCS</v>
      </c>
      <c r="F476" s="109">
        <f>IF(FN_MC!B479="","*",FN_MC!B479)</f>
        <v>46051</v>
      </c>
      <c r="G476" s="109" t="str">
        <f>IF(FN_MC!D479="","*",FN_MC!D479)</f>
        <v>A62</v>
      </c>
      <c r="H476" s="109" t="str">
        <f>IF(FN_MC!F479="","*",FN_MC!F479)</f>
        <v>INSPEÇÃO AUTO DE LINHA</v>
      </c>
      <c r="I476" s="109" t="str">
        <f>IF(FN_MC!H479="","*",FN_MC!H479)</f>
        <v>TIN</v>
      </c>
      <c r="J476" s="109" t="str">
        <f>IF(FN_MC!I479="","*",FN_MC!I479)</f>
        <v>TVI</v>
      </c>
      <c r="K476" s="109" t="str">
        <f>IF(FN_MC!M479="","*",FN_MC!M479)</f>
        <v>TIN</v>
      </c>
      <c r="L476" s="303" t="str">
        <f>IF(FN_MC!N479="","*",FN_MC!N479)</f>
        <v>TIN1</v>
      </c>
      <c r="M476" s="110">
        <f>IF(FN_MC!J479="","*",FN_MC!J479)</f>
        <v>74</v>
      </c>
      <c r="N476" s="278">
        <f>IF(FN_MC!K479="","*",FN_MC!K479)</f>
        <v>109</v>
      </c>
      <c r="O476" s="278">
        <f>IF(FN_MC!L479="","*",FN_MC!L479)</f>
        <v>226</v>
      </c>
      <c r="P476" s="110"/>
      <c r="Q476" s="127">
        <f>IF(FN_MC!O479="","*",FN_MC!O479)</f>
        <v>0.35416666666666669</v>
      </c>
      <c r="R476" s="127">
        <f>IF(FN_MC!P479="","*",FN_MC!P479)</f>
        <v>4.1666666666666664E-2</v>
      </c>
      <c r="S476" s="109" t="str">
        <f>IF(FN_MC!Q479="","*",CONCATENATE(FN_MC!Q479," ",FN_MC!R479))</f>
        <v>1 BINÁRIO</v>
      </c>
      <c r="T476" s="109" t="str">
        <f>IF(FN_MC!V479="","*",FN_MC!V479)</f>
        <v>Herbert</v>
      </c>
      <c r="U476" s="109" t="str">
        <f>IF(FN_MC!W479="","*",FN_MC!W479)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OPORTUNIDADE</v>
      </c>
      <c r="B478" s="108" t="str">
        <f>IF(FN_MC!X481="","*",FN_MC!X481)</f>
        <v>Oportunidade</v>
      </c>
      <c r="C478" s="108" t="str">
        <f>IF(FN_MC!Z481="","*",FN_MC!Z481)</f>
        <v>*</v>
      </c>
      <c r="D478" s="109" t="str">
        <f>IF(FN_MC!S481="","*",FN_MC!S481)</f>
        <v>MALHA CENTRAL</v>
      </c>
      <c r="E478" s="109" t="str">
        <f>IF(FN_MC!T481="","*",FN_MC!T481)</f>
        <v>PRV-POV</v>
      </c>
      <c r="F478" s="109">
        <f>IF(FN_MC!B481="","*",FN_MC!B481)</f>
        <v>46051</v>
      </c>
      <c r="G478" s="109" t="str">
        <f>IF(FN_MC!D481="","*",FN_MC!D481)</f>
        <v>W94</v>
      </c>
      <c r="H478" s="109" t="str">
        <f>IF(FN_MC!F481="","*",FN_MC!F481)</f>
        <v>PDM - PEDRA - CARGA</v>
      </c>
      <c r="I478" s="109" t="str">
        <f>IF(FN_MC!H481="","*",FN_MC!H481)</f>
        <v>PPR1</v>
      </c>
      <c r="J478" s="109" t="str">
        <f>IF(FN_MC!I481="","*",FN_MC!I481)</f>
        <v>PIT2</v>
      </c>
      <c r="K478" s="109" t="str">
        <f>IF(FN_MC!M481="","*",FN_MC!M481)</f>
        <v>PPR-PIT</v>
      </c>
      <c r="L478" s="303" t="str">
        <f>IF(FN_MC!N481="","*",FN_MC!N481)</f>
        <v>K18PPR</v>
      </c>
      <c r="M478" s="110">
        <f>IF(FN_MC!J481="","*",FN_MC!J481)</f>
        <v>103</v>
      </c>
      <c r="N478" s="278">
        <f>IF(FN_MC!K481="","*",FN_MC!K481)</f>
        <v>2017</v>
      </c>
      <c r="O478" s="278" t="str">
        <f>IF(FN_MC!L481="","*",FN_MC!L481)</f>
        <v>-</v>
      </c>
      <c r="P478" s="110"/>
      <c r="Q478" s="127">
        <f>IF(FN_MC!O481="","*",FN_MC!O481)</f>
        <v>0.375</v>
      </c>
      <c r="R478" s="127">
        <f>IF(FN_MC!P481="","*",FN_MC!P481)</f>
        <v>0.10416666666666667</v>
      </c>
      <c r="S478" s="109" t="str">
        <f>IF(FN_MC!Q481="","*",CONCATENATE(FN_MC!Q481," ",FN_MC!R481))</f>
        <v>13 VAGÕES</v>
      </c>
      <c r="T478" s="109" t="str">
        <f>IF(FN_MC!V481="","*",FN_MC!V481)</f>
        <v>Lucas</v>
      </c>
      <c r="U478" s="109" t="str">
        <f>IF(FN_MC!W481="","*",FN_MC!W481)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OPORTUNIDADE</v>
      </c>
      <c r="B479" s="108" t="str">
        <f>IF(FN_MC!X482="","*",FN_MC!X482)</f>
        <v>Oportunidade</v>
      </c>
      <c r="C479" s="108" t="str">
        <f>IF(FN_MC!Z482="","*",FN_MC!Z482)</f>
        <v>*</v>
      </c>
      <c r="D479" s="109" t="str">
        <f>IF(FN_MC!S482="","*",FN_MC!S482)</f>
        <v>MALHA CENTRAL</v>
      </c>
      <c r="E479" s="109" t="str">
        <f>IF(FN_MC!T482="","*",FN_MC!T482)</f>
        <v>RAMAL</v>
      </c>
      <c r="F479" s="109">
        <f>IF(FN_MC!B482="","*",FN_MC!B482)</f>
        <v>46051</v>
      </c>
      <c r="G479" s="109" t="str">
        <f>IF(FN_MC!D482="","*",FN_MC!D482)</f>
        <v>A88</v>
      </c>
      <c r="H479" s="109" t="str">
        <f>IF(FN_MC!F482="","*",FN_MC!F482)</f>
        <v>OUTRAS ATIVIDADES</v>
      </c>
      <c r="I479" s="109" t="str">
        <f>IF(FN_MC!H482="","*",FN_MC!H482)</f>
        <v>ZIQ</v>
      </c>
      <c r="J479" s="109" t="str">
        <f>IF(FN_MC!I482="","*",FN_MC!I482)</f>
        <v>ZFH2</v>
      </c>
      <c r="K479" s="109" t="str">
        <f>IF(FN_MC!M482="","*",FN_MC!M482)</f>
        <v>ZQY-ZFH</v>
      </c>
      <c r="L479" s="303" t="str">
        <f>IF(FN_MC!N482="","*",FN_MC!N482)</f>
        <v>ZQYZFH</v>
      </c>
      <c r="M479" s="110">
        <f>IF(FN_MC!J482="","*",FN_MC!J482)</f>
        <v>78</v>
      </c>
      <c r="N479" s="278">
        <f>IF(FN_MC!K482="","*",FN_MC!K482)</f>
        <v>186.2</v>
      </c>
      <c r="O479" s="278">
        <f>IF(FN_MC!L482="","*",FN_MC!L482)</f>
        <v>189.2</v>
      </c>
      <c r="P479" s="110"/>
      <c r="Q479" s="127">
        <f>IF(FN_MC!O482="","*",FN_MC!O482)</f>
        <v>0.33333333333333331</v>
      </c>
      <c r="R479" s="127">
        <f>IF(FN_MC!P482="","*",FN_MC!P482)</f>
        <v>8.3333333333333329E-2</v>
      </c>
      <c r="S479" s="109" t="str">
        <f>IF(FN_MC!Q482="","*",CONCATENATE(FN_MC!Q482," ",FN_MC!R482))</f>
        <v>8 BINÁRIO</v>
      </c>
      <c r="T479" s="109" t="str">
        <f>IF(FN_MC!V482="","*",FN_MC!V482)</f>
        <v>Josimar</v>
      </c>
      <c r="U479" s="109" t="str">
        <f>IF(FN_MC!W482="","*",FN_MC!W482)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OPORTUNIDADE</v>
      </c>
      <c r="B481" s="108" t="str">
        <f>IF(FN_MC!X484="","*",FN_MC!X484)</f>
        <v>Oportunidade</v>
      </c>
      <c r="C481" s="108" t="str">
        <f>IF(FN_MC!Z484="","*",FN_MC!Z484)</f>
        <v>*</v>
      </c>
      <c r="D481" s="109" t="str">
        <f>IF(FN_MC!S484="","*",FN_MC!S484)</f>
        <v>MALHA CENTRAL</v>
      </c>
      <c r="E481" s="109" t="str">
        <f>IF(FN_MC!T484="","*",FN_MC!T484)</f>
        <v>RAMAL</v>
      </c>
      <c r="F481" s="109">
        <f>IF(FN_MC!B484="","*",FN_MC!B484)</f>
        <v>46051</v>
      </c>
      <c r="G481" s="109" t="str">
        <f>IF(FN_MC!D484="","*",FN_MC!D484)</f>
        <v>N41</v>
      </c>
      <c r="H481" s="109" t="str">
        <f>IF(FN_MC!F484="","*",FN_MC!F484)</f>
        <v>DESLOCAMENTO</v>
      </c>
      <c r="I481" s="109" t="str">
        <f>IF(FN_MC!H484="","*",FN_MC!H484)</f>
        <v>ZTP</v>
      </c>
      <c r="J481" s="109" t="str">
        <f>IF(FN_MC!I484="","*",FN_MC!I484)</f>
        <v>ZTO</v>
      </c>
      <c r="K481" s="109" t="str">
        <f>IF(FN_MC!M484="","*",FN_MC!M484)</f>
        <v>ZTP-ZTO</v>
      </c>
      <c r="L481" s="303" t="str">
        <f>IF(FN_MC!N484="","*",FN_MC!N484)</f>
        <v>ZTPZTO</v>
      </c>
      <c r="M481" s="110">
        <f>IF(FN_MC!J484="","*",FN_MC!J484)</f>
        <v>78</v>
      </c>
      <c r="N481" s="278">
        <f>IF(FN_MC!K484="","*",FN_MC!K484)</f>
        <v>334</v>
      </c>
      <c r="O481" s="278" t="str">
        <f>IF(FN_MC!L484="","*",FN_MC!L484)</f>
        <v>-</v>
      </c>
      <c r="P481" s="110"/>
      <c r="Q481" s="127">
        <f>IF(FN_MC!O484="","*",FN_MC!O484)</f>
        <v>0.41666666666666669</v>
      </c>
      <c r="R481" s="127">
        <f>IF(FN_MC!P484="","*",FN_MC!P484)</f>
        <v>4.1666666666666664E-2</v>
      </c>
      <c r="S481" s="109" t="str">
        <f>IF(FN_MC!Q484="","*",CONCATENATE(FN_MC!Q484," ",FN_MC!R484))</f>
        <v>1 BINÁRIO</v>
      </c>
      <c r="T481" s="109" t="str">
        <f>IF(FN_MC!V484="","*",FN_MC!V484)</f>
        <v>PCM</v>
      </c>
      <c r="U481" s="109" t="str">
        <f>IF(FN_MC!W484="","*",FN_MC!W484)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03" t="str">
        <f>IF(FN_MC!N494="","*",FN_MC!N494)</f>
        <v>-</v>
      </c>
      <c r="M491" s="110" t="str">
        <f>IF(FN_MC!J494="","*",FN_MC!J494)</f>
        <v>*</v>
      </c>
      <c r="N491" s="278" t="str">
        <f>IF(FN_MC!K494="","*",FN_MC!K494)</f>
        <v>*</v>
      </c>
      <c r="O491" s="278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03" t="str">
        <f>IF(FN_MC!N495="","*",FN_MC!N495)</f>
        <v>-</v>
      </c>
      <c r="M492" s="110" t="str">
        <f>IF(FN_MC!J495="","*",FN_MC!J495)</f>
        <v>*</v>
      </c>
      <c r="N492" s="278" t="str">
        <f>IF(FN_MC!K495="","*",FN_MC!K495)</f>
        <v>*</v>
      </c>
      <c r="O492" s="278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03" t="str">
        <f>IF(FN_MC!N496="","*",FN_MC!N496)</f>
        <v>-</v>
      </c>
      <c r="M493" s="110" t="str">
        <f>IF(FN_MC!J496="","*",FN_MC!J496)</f>
        <v>*</v>
      </c>
      <c r="N493" s="278" t="str">
        <f>IF(FN_MC!K496="","*",FN_MC!K496)</f>
        <v>*</v>
      </c>
      <c r="O493" s="278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03" t="str">
        <f>IF(FN_MC!N497="","*",FN_MC!N497)</f>
        <v>-</v>
      </c>
      <c r="M494" s="110" t="str">
        <f>IF(FN_MC!J497="","*",FN_MC!J497)</f>
        <v>*</v>
      </c>
      <c r="N494" s="278" t="str">
        <f>IF(FN_MC!K497="","*",FN_MC!K497)</f>
        <v>*</v>
      </c>
      <c r="O494" s="278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03" t="str">
        <f>IF(FN_MC!N498="","*",FN_MC!N498)</f>
        <v>-</v>
      </c>
      <c r="M495" s="110" t="str">
        <f>IF(FN_MC!J498="","*",FN_MC!J498)</f>
        <v>*</v>
      </c>
      <c r="N495" s="278" t="str">
        <f>IF(FN_MC!K498="","*",FN_MC!K498)</f>
        <v>*</v>
      </c>
      <c r="O495" s="278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03" t="str">
        <f>IF(FN_MC!N499="","*",FN_MC!N499)</f>
        <v>-</v>
      </c>
      <c r="M496" s="110" t="str">
        <f>IF(FN_MC!J499="","*",FN_MC!J499)</f>
        <v>*</v>
      </c>
      <c r="N496" s="278" t="str">
        <f>IF(FN_MC!K499="","*",FN_MC!K499)</f>
        <v>*</v>
      </c>
      <c r="O496" s="278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03" t="str">
        <f>IF(FN_MC!N500="","*",FN_MC!N500)</f>
        <v>-</v>
      </c>
      <c r="M497" s="110" t="str">
        <f>IF(FN_MC!J500="","*",FN_MC!J500)</f>
        <v>*</v>
      </c>
      <c r="N497" s="278" t="str">
        <f>IF(FN_MC!K500="","*",FN_MC!K500)</f>
        <v>*</v>
      </c>
      <c r="O497" s="278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03" t="str">
        <f>IF(FN_MC!N501="","*",FN_MC!N501)</f>
        <v>-</v>
      </c>
      <c r="M498" s="110" t="str">
        <f>IF(FN_MC!J501="","*",FN_MC!J501)</f>
        <v>*</v>
      </c>
      <c r="N498" s="278" t="str">
        <f>IF(FN_MC!K501="","*",FN_MC!K501)</f>
        <v>*</v>
      </c>
      <c r="O498" s="278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03" t="str">
        <f>IF(FN_MC!N502="","*",FN_MC!N502)</f>
        <v>-</v>
      </c>
      <c r="M499" s="110" t="str">
        <f>IF(FN_MC!J502="","*",FN_MC!J502)</f>
        <v>*</v>
      </c>
      <c r="N499" s="278" t="str">
        <f>IF(FN_MC!K502="","*",FN_MC!K502)</f>
        <v>*</v>
      </c>
      <c r="O499" s="278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03" t="str">
        <f>IF(FN_MC!N503="","*",FN_MC!N503)</f>
        <v>*</v>
      </c>
      <c r="M500" s="110" t="str">
        <f>IF(FN_MC!J503="","*",FN_MC!J503)</f>
        <v>*</v>
      </c>
      <c r="N500" s="278" t="str">
        <f>IF(FN_MC!K503="","*",FN_MC!K503)</f>
        <v>*</v>
      </c>
      <c r="O500" s="278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03" t="str">
        <f>IF(FN_MC!N504="","*",FN_MC!N504)</f>
        <v>*</v>
      </c>
      <c r="M501" s="110" t="str">
        <f>IF(FN_MC!J504="","*",FN_MC!J504)</f>
        <v>*</v>
      </c>
      <c r="N501" s="278" t="str">
        <f>IF(FN_MC!K504="","*",FN_MC!K504)</f>
        <v>*</v>
      </c>
      <c r="O501" s="278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03" t="str">
        <f>IF(FN_MC!N505="","*",FN_MC!N505)</f>
        <v>*</v>
      </c>
      <c r="M502" s="110" t="str">
        <f>IF(FN_MC!J505="","*",FN_MC!J505)</f>
        <v>*</v>
      </c>
      <c r="N502" s="278" t="str">
        <f>IF(FN_MC!K505="","*",FN_MC!K505)</f>
        <v>*</v>
      </c>
      <c r="O502" s="278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03" t="str">
        <f>IF(FN_MC!N506="","*",FN_MC!N506)</f>
        <v>*</v>
      </c>
      <c r="M503" s="110" t="str">
        <f>IF(FN_MC!J506="","*",FN_MC!J506)</f>
        <v>*</v>
      </c>
      <c r="N503" s="278" t="str">
        <f>IF(FN_MC!K506="","*",FN_MC!K506)</f>
        <v>*</v>
      </c>
      <c r="O503" s="278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03" t="str">
        <f>IF(FN_MC!N507="","*",FN_MC!N507)</f>
        <v>*</v>
      </c>
      <c r="M504" s="110" t="str">
        <f>IF(FN_MC!J507="","*",FN_MC!J507)</f>
        <v>*</v>
      </c>
      <c r="N504" s="278" t="str">
        <f>IF(FN_MC!K507="","*",FN_MC!K507)</f>
        <v>*</v>
      </c>
      <c r="O504" s="278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03" t="str">
        <f>IF(FN_MC!N508="","*",FN_MC!N508)</f>
        <v>*</v>
      </c>
      <c r="M505" s="110" t="str">
        <f>IF(FN_MC!J508="","*",FN_MC!J508)</f>
        <v>*</v>
      </c>
      <c r="N505" s="278" t="str">
        <f>IF(FN_MC!K508="","*",FN_MC!K508)</f>
        <v>*</v>
      </c>
      <c r="O505" s="278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03" t="str">
        <f>IF(FN_MC!N509="","*",FN_MC!N509)</f>
        <v>*</v>
      </c>
      <c r="M506" s="110" t="str">
        <f>IF(FN_MC!J509="","*",FN_MC!J509)</f>
        <v>*</v>
      </c>
      <c r="N506" s="278" t="str">
        <f>IF(FN_MC!K509="","*",FN_MC!K509)</f>
        <v>*</v>
      </c>
      <c r="O506" s="278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03" t="str">
        <f>IF(FN_MC!N510="","*",FN_MC!N510)</f>
        <v>*</v>
      </c>
      <c r="M507" s="110" t="str">
        <f>IF(FN_MC!J510="","*",FN_MC!J510)</f>
        <v>*</v>
      </c>
      <c r="N507" s="278" t="str">
        <f>IF(FN_MC!K510="","*",FN_MC!K510)</f>
        <v>*</v>
      </c>
      <c r="O507" s="278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03" t="str">
        <f>IF(FN_MC!N511="","*",FN_MC!N511)</f>
        <v>*</v>
      </c>
      <c r="M508" s="110" t="str">
        <f>IF(FN_MC!J511="","*",FN_MC!J511)</f>
        <v>*</v>
      </c>
      <c r="N508" s="278" t="str">
        <f>IF(FN_MC!K511="","*",FN_MC!K511)</f>
        <v>*</v>
      </c>
      <c r="O508" s="278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03" t="str">
        <f>IF(FN_MC!N512="","*",FN_MC!N512)</f>
        <v>*</v>
      </c>
      <c r="M509" s="110" t="str">
        <f>IF(FN_MC!J512="","*",FN_MC!J512)</f>
        <v>*</v>
      </c>
      <c r="N509" s="278" t="str">
        <f>IF(FN_MC!K512="","*",FN_MC!K512)</f>
        <v>*</v>
      </c>
      <c r="O509" s="278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03" t="str">
        <f>IF(FN_MC!N513="","*",FN_MC!N513)</f>
        <v>*</v>
      </c>
      <c r="M510" s="110" t="str">
        <f>IF(FN_MC!J513="","*",FN_MC!J513)</f>
        <v>*</v>
      </c>
      <c r="N510" s="278" t="str">
        <f>IF(FN_MC!K513="","*",FN_MC!K513)</f>
        <v>*</v>
      </c>
      <c r="O510" s="278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1972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1973</v>
      </c>
      <c r="C2" s="95" t="s">
        <v>1163</v>
      </c>
      <c r="D2" s="95" t="s">
        <v>1165</v>
      </c>
      <c r="E2" s="95" t="s">
        <v>1974</v>
      </c>
      <c r="F2" s="95" t="s">
        <v>1975</v>
      </c>
      <c r="G2" s="95" t="s">
        <v>1976</v>
      </c>
      <c r="H2" s="95" t="s">
        <v>1977</v>
      </c>
      <c r="I2" s="95" t="s">
        <v>1978</v>
      </c>
      <c r="J2" s="95" t="s">
        <v>1979</v>
      </c>
      <c r="K2" s="130" t="s">
        <v>1980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OPORTUNIDADE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>
      <c r="B577" s="119" t="str">
        <f>IF(FN_MC!Y473="","*",FN_MC!Y473)</f>
        <v>OPORTUNIDADE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OPORTUNIDADE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OPORTUNIDADE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OPORTUNIDADE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OPORTUNIDADE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OPORTUNIDADE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OPORTUNIDADE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1981</v>
      </c>
      <c r="D5" s="408"/>
      <c r="E5" s="408"/>
      <c r="F5" s="408"/>
      <c r="G5" s="408"/>
      <c r="H5" s="408"/>
      <c r="I5" s="408"/>
      <c r="J5" s="409"/>
      <c r="K5" s="410" t="s">
        <v>1982</v>
      </c>
      <c r="L5" s="411"/>
      <c r="M5" s="411"/>
      <c r="N5" s="411"/>
      <c r="O5" s="412" t="s">
        <v>1983</v>
      </c>
      <c r="P5" s="413"/>
      <c r="Q5" s="414"/>
    </row>
    <row r="6" spans="1:17" s="93" customFormat="1" ht="15.75" customHeight="1">
      <c r="A6" s="87" t="s">
        <v>1970</v>
      </c>
      <c r="B6" s="94" t="s">
        <v>1969</v>
      </c>
      <c r="C6" s="95" t="s">
        <v>1178</v>
      </c>
      <c r="D6" s="96" t="s">
        <v>1179</v>
      </c>
      <c r="E6" s="95" t="s">
        <v>1984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1985</v>
      </c>
      <c r="M6" s="138" t="s">
        <v>628</v>
      </c>
      <c r="N6" s="139" t="s">
        <v>1173</v>
      </c>
      <c r="O6" s="233" t="s">
        <v>1216</v>
      </c>
      <c r="P6" s="152"/>
      <c r="Q6" s="182" t="s">
        <v>1986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>
        <f>IF(FN_MC!BH473="","*",FN_MC!BH473)</f>
        <v>0</v>
      </c>
      <c r="P561" s="90"/>
      <c r="Q561" s="144" t="str">
        <f>IF($A$2=1,IF(FN_MC!BJ473="","*",FN_MC!BJ473),IF(FN_MC!BK473="","*",FN_MC!BK473))</f>
        <v>Sem equipe da escala disponível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>
        <f>IF(FN_MC!BH474="","*",FN_MC!BH474)</f>
        <v>1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>
        <f>IF(FN_MC!BH477="","*",FN_MC!BH477)</f>
        <v>1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1986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2026-01-29T11:50:42Z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