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71" documentId="8_{B6337239-1A00-434D-AAD0-422EA1FEB5AE}" xr6:coauthVersionLast="47" xr6:coauthVersionMax="47" xr10:uidLastSave="{773CEC0F-7106-4E66-9C2A-52D2350DA6A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0" i="11" l="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<sst xmlns="http://schemas.openxmlformats.org/spreadsheetml/2006/main" count="7313" uniqueCount="1660">
  <si>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</si>
  <si>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</si>
  <si>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</si>
  <si>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</si>
  <si>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</si>
  <si>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</si>
  <si>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</si>
  <si>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</si>
  <si>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</si>
  <si>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</si>
  <si>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</si>
  <si>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</si>
  <si>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</si>
  <si>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</si>
  <si>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</si>
  <si>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</si>
  <si>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</si>
  <si>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</si>
  <si>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</si>
  <si>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</si>
  <si>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</si>
  <si>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</si>
  <si>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</si>
  <si>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</si>
  <si>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</si>
  <si>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</si>
  <si>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</si>
  <si>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</si>
  <si>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</si>
  <si>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</si>
  <si>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</si>
  <si>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</si>
  <si>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</si>
  <si>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</si>
  <si>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</si>
  <si>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</si>
  <si>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</si>
  <si>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</si>
  <si>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</si>
  <si>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</si>
  <si>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</si>
  <si>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</si>
  <si>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</si>
  <si>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</si>
  <si>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</si>
  <si>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</si>
  <si>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</si>
  <si>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</si>
  <si>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</si>
  <si>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</si>
  <si>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</si>
  <si>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</si>
  <si>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</si>
  <si>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</si>
  <si>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</si>
  <si>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</si>
  <si>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</si>
  <si>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</si>
  <si>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</si>
  <si>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</si>
  <si>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</si>
  <si>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</si>
  <si>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</si>
  <si>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</si>
  <si>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</si>
  <si>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</si>
  <si>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</si>
  <si>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</si>
  <si>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</si>
  <si>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</si>
  <si>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</si>
  <si>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</si>
  <si>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</si>
  <si>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</si>
  <si>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</si>
  <si>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</si>
  <si>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</si>
  <si>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</si>
  <si>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</si>
  <si>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</si>
  <si>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</si>
  <si>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</si>
  <si>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</si>
  <si>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</si>
  <si>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</si>
  <si>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</si>
  <si>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</si>
  <si>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</si>
  <si>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</si>
  <si>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</si>
  <si>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</si>
  <si>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</si>
  <si>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</si>
  <si>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</si>
  <si>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</si>
  <si>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</si>
  <si>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</si>
  <si>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</si>
  <si>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</si>
  <si>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</si>
  <si>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</si>
  <si>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</si>
  <si>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</si>
  <si>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</si>
  <si>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</si>
  <si>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</si>
  <si>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</si>
  <si>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</si>
  <si>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</si>
  <si>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</si>
  <si>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</si>
  <si>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</si>
  <si>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</si>
  <si>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</si>
  <si>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</si>
  <si>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</si>
  <si>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</si>
  <si>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</si>
  <si>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</si>
  <si>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</si>
  <si>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</si>
  <si>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</si>
  <si>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</si>
  <si>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</si>
  <si>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</si>
  <si>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</si>
  <si>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</si>
  <si>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</si>
  <si>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</si>
  <si>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</si>
  <si>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</si>
  <si>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</si>
  <si>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</si>
  <si>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</si>
  <si>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</si>
  <si>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</si>
  <si>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</si>
  <si>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</si>
  <si>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</si>
  <si>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</si>
  <si>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</si>
  <si>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</si>
  <si>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</si>
  <si>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</si>
  <si>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</si>
  <si>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</si>
  <si>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</si>
  <si>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</si>
  <si>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</si>
  <si>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</si>
  <si>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</si>
  <si>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</si>
  <si>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</si>
  <si>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</si>
  <si>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</si>
  <si>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</si>
  <si>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</si>
  <si>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</si>
  <si>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</si>
  <si>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</si>
  <si>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</si>
  <si>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</si>
  <si>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</si>
  <si>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</si>
  <si>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</si>
  <si>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</si>
  <si>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</si>
  <si>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</si>
  <si>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</si>
  <si>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</si>
  <si>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</si>
  <si>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</si>
  <si>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</si>
  <si>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</si>
  <si>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</si>
  <si>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</si>
  <si>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</si>
  <si>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</si>
  <si>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</si>
  <si>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</si>
  <si>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</si>
  <si>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</si>
  <si>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</si>
  <si>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</si>
  <si>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</si>
  <si>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</si>
  <si>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</si>
  <si>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</si>
  <si>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</si>
  <si>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</si>
  <si>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</si>
  <si>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</si>
  <si>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</si>
  <si>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</si>
  <si>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</si>
  <si>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</si>
  <si>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</si>
  <si>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</si>
  <si>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</si>
  <si>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</si>
  <si>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</si>
  <si>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</si>
  <si>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</si>
  <si>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</si>
  <si>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</si>
  <si>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</si>
  <si>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</si>
  <si>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</si>
  <si>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</si>
  <si>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</si>
  <si>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</si>
  <si>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</si>
  <si>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</si>
  <si>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</si>
  <si>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</si>
  <si>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</si>
  <si>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</si>
  <si>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</si>
  <si>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</si>
  <si>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</si>
  <si>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</si>
  <si>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</si>
  <si>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</si>
  <si>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</si>
  <si>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</si>
  <si>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</si>
  <si>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</si>
  <si>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</si>
  <si>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</si>
  <si>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</si>
  <si>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</si>
  <si>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</si>
  <si>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</si>
  <si>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</si>
  <si>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</si>
  <si>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</si>
  <si>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</si>
  <si>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</si>
  <si>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</si>
  <si>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</si>
  <si>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</si>
  <si>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</si>
  <si>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</si>
  <si>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</si>
  <si>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</si>
  <si>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</si>
  <si>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</si>
  <si>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</si>
  <si>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</si>
  <si>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</si>
  <si>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</si>
  <si>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</si>
  <si>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</si>
  <si>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</si>
  <si>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</si>
  <si>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</si>
  <si>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</si>
  <si>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</si>
  <si>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</si>
  <si>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</si>
  <si>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</si>
  <si>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</si>
  <si>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</si>
  <si>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</si>
  <si>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</si>
  <si>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</si>
  <si>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</si>
  <si>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</si>
  <si>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</si>
  <si>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</si>
  <si>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</si>
  <si>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</si>
  <si>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</si>
  <si>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</si>
  <si>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</si>
  <si>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</si>
  <si>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</si>
  <si>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</si>
  <si>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</si>
  <si>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</si>
  <si>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</si>
  <si>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</si>
  <si>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</si>
  <si>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</si>
  <si>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</si>
  <si>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</si>
  <si>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</si>
  <si>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</si>
  <si>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</si>
  <si>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</si>
  <si>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</si>
  <si>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</si>
  <si>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</si>
  <si>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</si>
  <si>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</si>
  <si>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</si>
  <si>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</si>
  <si>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</si>
  <si>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</si>
  <si>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</si>
  <si>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</si>
  <si>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</si>
  <si>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</si>
  <si>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</si>
  <si>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</si>
  <si>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</si>
  <si>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</si>
  <si>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</si>
  <si>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</si>
  <si>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</si>
  <si>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</si>
  <si>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</si>
  <si>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</si>
  <si>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</si>
  <si>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</si>
  <si>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</si>
  <si>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</si>
  <si>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</si>
  <si>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</si>
  <si>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</si>
  <si>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</si>
  <si>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</si>
  <si>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</si>
  <si>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</si>
  <si>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</si>
  <si>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</si>
  <si>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</si>
  <si>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</si>
  <si>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</si>
  <si>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</si>
  <si>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</si>
  <si>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</si>
  <si>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</si>
  <si>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</si>
  <si>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</si>
  <si>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</si>
  <si>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</si>
  <si>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</si>
  <si>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</si>
  <si>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</si>
  <si>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</si>
  <si>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</si>
  <si>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</si>
  <si>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</si>
  <si>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</si>
  <si>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</si>
  <si>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</si>
  <si>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</si>
  <si>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</si>
  <si>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</si>
  <si>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</si>
  <si>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</si>
  <si>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</si>
  <si>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</si>
  <si>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</si>
  <si>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</si>
  <si>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</si>
  <si>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</si>
  <si>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</si>
  <si>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</si>
  <si>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</si>
  <si>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</si>
  <si>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</si>
  <si>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</si>
  <si>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</si>
  <si>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</si>
  <si>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</si>
  <si>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</si>
  <si>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</si>
  <si>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</si>
  <si>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</si>
  <si>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</si>
  <si>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</si>
  <si>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</si>
  <si>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</si>
  <si>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</si>
  <si>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</si>
  <si>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</si>
  <si>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</si>
  <si>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</si>
  <si>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</si>
  <si>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</si>
  <si>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</si>
  <si>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</si>
  <si>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</si>
  <si>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</si>
  <si>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</si>
  <si>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</si>
  <si>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</si>
  <si>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</si>
  <si>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</si>
  <si>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</si>
  <si>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</si>
  <si>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</si>
  <si>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</si>
  <si>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</si>
  <si>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</si>
  <si>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</si>
  <si>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</si>
  <si>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</si>
  <si>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</si>
  <si>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</si>
  <si>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</si>
  <si>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</si>
  <si>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</si>
  <si>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</si>
  <si>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</si>
  <si>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</si>
  <si>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</si>
  <si>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</si>
  <si>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</si>
  <si>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</si>
  <si>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</si>
  <si>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</si>
  <si>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</si>
  <si>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</si>
  <si>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</si>
  <si>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</si>
  <si>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</si>
  <si>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</si>
  <si>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</si>
  <si>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</si>
  <si>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</si>
  <si>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</si>
  <si>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</si>
  <si>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</si>
  <si>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</si>
  <si>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</si>
  <si>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</si>
  <si>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</si>
  <si>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</si>
  <si>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</si>
  <si>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</si>
  <si>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</si>
  <si>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</si>
  <si>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</si>
  <si>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</si>
  <si>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</si>
  <si>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</si>
  <si>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</si>
  <si>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</si>
  <si>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</si>
  <si>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</si>
  <si>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</si>
  <si>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</si>
  <si>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</si>
  <si>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</si>
  <si>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</si>
  <si>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</si>
  <si>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</si>
  <si>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</si>
  <si>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</si>
  <si>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</si>
  <si>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</si>
  <si>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</si>
  <si>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</si>
  <si>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</si>
  <si>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</si>
  <si>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</si>
  <si>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</si>
  <si>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</si>
  <si>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</si>
  <si>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</si>
  <si>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</si>
  <si>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</si>
  <si>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</si>
  <si>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</si>
  <si>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</si>
  <si>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</si>
  <si>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</si>
  <si>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</si>
  <si>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</si>
  <si>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</si>
  <si>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</si>
  <si>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</si>
  <si>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</si>
  <si>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</si>
  <si>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</si>
  <si>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</si>
  <si>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</si>
  <si>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</si>
  <si>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</si>
  <si>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</si>
  <si>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</si>
  <si>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</si>
  <si>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</si>
  <si>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</si>
  <si>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</si>
  <si>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</si>
  <si>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</si>
  <si>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</si>
  <si>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</si>
  <si>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</si>
  <si>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</si>
  <si>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</si>
  <si>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</si>
  <si>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</si>
  <si>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</si>
  <si>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</si>
  <si>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</si>
  <si>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</si>
  <si>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</si>
  <si>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</si>
  <si>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</si>
  <si>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</si>
  <si>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</si>
  <si>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</si>
  <si>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</si>
  <si>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</si>
  <si>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</si>
  <si>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</si>
  <si>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</si>
  <si>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</si>
  <si>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</si>
  <si>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</si>
  <si>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</si>
  <si>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</si>
  <si>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</si>
  <si>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</si>
  <si>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</si>
  <si>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</si>
  <si>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</si>
  <si>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</si>
  <si>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</si>
  <si>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</si>
  <si>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</si>
  <si>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</si>
  <si>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</si>
  <si>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</si>
  <si>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</si>
  <si>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</si>
  <si>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</si>
  <si>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</si>
  <si>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</si>
  <si>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</si>
  <si>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</si>
  <si>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</si>
  <si>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</si>
  <si>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</si>
  <si>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</si>
  <si>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</si>
  <si>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</si>
  <si>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</si>
  <si>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</si>
  <si>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</si>
  <si>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</si>
  <si>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</si>
  <si>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</si>
  <si>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</si>
  <si>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</si>
  <si>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</si>
  <si>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</si>
  <si>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</si>
  <si>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</si>
  <si>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</si>
  <si>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</si>
  <si>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</si>
  <si>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</si>
  <si>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</si>
  <si>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</si>
  <si>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</si>
  <si>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</si>
  <si>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</si>
  <si>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</si>
  <si>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</si>
  <si>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</si>
  <si>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</si>
  <si>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</si>
  <si>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</si>
  <si>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</si>
  <si>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</si>
  <si>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</si>
  <si>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</si>
  <si>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</si>
  <si>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</si>
  <si>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</si>
  <si>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</si>
  <si>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</si>
  <si>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</si>
  <si>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</si>
  <si>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</si>
  <si>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</si>
  <si>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</si>
  <si>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</si>
  <si>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</si>
  <si>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</si>
  <si>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</si>
  <si>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</si>
  <si>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</si>
  <si>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</si>
  <si>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</si>
  <si>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</si>
  <si>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</si>
  <si>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</si>
  <si>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</si>
  <si>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</si>
  <si>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</si>
  <si>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</si>
  <si>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</si>
  <si>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</si>
  <si>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</si>
  <si>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</si>
  <si>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</si>
  <si>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</si>
  <si>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</si>
  <si>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</si>
  <si>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</si>
  <si>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</si>
  <si>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</si>
  <si>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</si>
  <si>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</si>
  <si>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</si>
  <si>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</si>
  <si>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</si>
  <si>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</si>
  <si>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</si>
  <si>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</si>
  <si>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</si>
  <si>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</si>
  <si>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</si>
  <si>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</si>
  <si>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</si>
  <si>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</si>
  <si>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</si>
  <si>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</si>
  <si>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</si>
  <si>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</si>
  <si>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</si>
  <si>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</si>
  <si>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</si>
  <si>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</si>
  <si>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</si>
  <si>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</si>
  <si>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</si>
  <si>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</si>
  <si>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</si>
  <si>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</si>
  <si>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</si>
  <si>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</si>
  <si>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</si>
  <si>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</si>
  <si>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</si>
  <si>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</si>
  <si>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</si>
  <si>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</si>
  <si>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</si>
  <si>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</si>
  <si>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</si>
  <si>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</si>
  <si>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</si>
  <si>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</si>
  <si>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</si>
  <si>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</si>
  <si>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</si>
  <si>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</si>
  <si>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</si>
  <si>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</si>
  <si>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</si>
  <si>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</si>
  <si>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</si>
  <si>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</si>
  <si>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</si>
  <si>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</si>
  <si>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</si>
  <si>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</si>
  <si>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</si>
  <si>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</si>
  <si>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</si>
  <si>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</si>
  <si>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</si>
  <si>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</si>
  <si>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</si>
  <si>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</si>
  <si>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</si>
  <si>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</si>
  <si>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</si>
  <si>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</si>
  <si>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</si>
  <si>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</si>
  <si>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</si>
  <si>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</si>
  <si>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</si>
  <si>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</si>
  <si>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</si>
  <si>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</si>
  <si>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</si>
  <si>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</si>
  <si>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</si>
  <si>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</si>
  <si>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</si>
  <si>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</si>
  <si>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</si>
  <si>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</si>
  <si>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</si>
  <si>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</si>
  <si>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</si>
  <si>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</si>
  <si>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</si>
  <si>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</si>
  <si>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</si>
  <si>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</si>
  <si>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</si>
  <si>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</si>
  <si>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</si>
  <si>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</si>
  <si>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</si>
  <si>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</si>
  <si>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</si>
  <si>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</si>
  <si>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</si>
  <si>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</si>
  <si>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</si>
  <si>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</si>
  <si>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</si>
  <si>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</si>
  <si>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</si>
  <si>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</si>
  <si>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</si>
  <si>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</si>
  <si>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</si>
  <si>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</si>
  <si>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</si>
  <si>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</si>
  <si>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</si>
  <si>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</si>
  <si>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</si>
  <si>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</si>
  <si>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</si>
  <si>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</si>
  <si>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</si>
  <si>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</si>
  <si>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</si>
  <si>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</si>
  <si>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</si>
  <si>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</si>
  <si>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</si>
  <si>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</si>
  <si>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</si>
  <si>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</si>
  <si>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</si>
  <si>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</si>
  <si>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</si>
  <si>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</si>
  <si>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</si>
  <si>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</si>
  <si>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</si>
  <si>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</si>
  <si>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</si>
  <si>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</si>
  <si>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</si>
  <si>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</si>
  <si>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</si>
  <si>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</si>
  <si>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</si>
  <si>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</si>
  <si>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</si>
  <si>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</si>
  <si>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</si>
  <si>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</si>
  <si>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</si>
  <si>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</si>
  <si>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</si>
  <si>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</si>
  <si>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</si>
  <si>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</si>
  <si>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</si>
  <si>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</si>
  <si>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</si>
  <si>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</si>
  <si>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</si>
  <si>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</si>
  <si>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</si>
  <si>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</si>
  <si>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</si>
  <si>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</si>
  <si>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</si>
  <si>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</si>
  <si>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</si>
  <si>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</si>
  <si>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</si>
  <si>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</si>
  <si>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</si>
  <si>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</si>
  <si>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</si>
  <si>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</si>
  <si>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</si>
  <si>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</si>
  <si>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</si>
  <si>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</si>
  <si>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</si>
  <si>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</si>
  <si>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</si>
  <si>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</si>
  <si>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</si>
  <si>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</si>
  <si>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</si>
  <si>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</si>
  <si>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</si>
  <si>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</si>
  <si>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</si>
  <si>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</si>
  <si>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</si>
  <si>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</si>
  <si>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</si>
  <si>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</si>
  <si>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</si>
  <si>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</si>
  <si>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</si>
  <si>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</si>
  <si>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</si>
  <si>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</si>
  <si>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</si>
  <si>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</si>
  <si>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</si>
  <si>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</si>
  <si>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</si>
  <si>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</si>
  <si>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</si>
  <si>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</si>
  <si>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</si>
  <si>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</si>
  <si>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</si>
  <si>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</si>
  <si>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</si>
  <si>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</si>
  <si>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</si>
  <si>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</si>
  <si>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</si>
  <si>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</si>
  <si>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</si>
  <si>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</si>
  <si>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</si>
  <si>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</si>
  <si>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</si>
  <si>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</si>
  <si>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</si>
  <si>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</si>
  <si>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</si>
  <si>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</si>
  <si>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</si>
  <si>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</si>
  <si>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</si>
  <si>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</si>
  <si>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</si>
  <si>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</si>
  <si>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</si>
  <si>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</si>
  <si>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</si>
  <si>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</si>
  <si>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</si>
  <si>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</si>
  <si>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</si>
  <si>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</si>
  <si>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</si>
  <si>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</si>
  <si>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</si>
  <si>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</si>
  <si>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</si>
  <si>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</si>
  <si>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</si>
  <si>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</si>
  <si>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</si>
  <si>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</si>
  <si>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</si>
  <si>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</si>
  <si>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</si>
  <si>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</si>
  <si>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</si>
  <si>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</si>
  <si>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</si>
  <si>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</si>
  <si>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</si>
  <si>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</si>
  <si>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</si>
  <si>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</si>
  <si>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</si>
  <si>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</si>
  <si>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</si>
  <si>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</si>
  <si>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</si>
  <si>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</si>
  <si>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</si>
  <si>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</si>
  <si>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</si>
  <si>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</si>
  <si>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</si>
  <si>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</si>
  <si>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</si>
  <si>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</si>
  <si>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</si>
  <si>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</si>
  <si>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</si>
  <si>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</si>
  <si>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</si>
  <si>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</si>
  <si>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</si>
  <si>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</si>
  <si>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</si>
  <si>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</si>
  <si>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</si>
  <si>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</si>
  <si>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</si>
  <si>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</si>
  <si>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</si>
  <si>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</si>
  <si>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</si>
  <si>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</si>
  <si>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</si>
  <si>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</si>
  <si>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</si>
  <si>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</si>
  <si>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</si>
  <si>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</si>
  <si>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</si>
  <si>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</si>
  <si>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</si>
  <si>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</si>
  <si>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</si>
  <si>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</si>
  <si>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</si>
  <si>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</si>
  <si>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</si>
  <si>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</si>
  <si>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</si>
  <si>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</si>
  <si>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</si>
  <si>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</si>
  <si>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</si>
  <si>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</si>
  <si>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</si>
  <si>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</si>
  <si>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</si>
  <si>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</si>
  <si>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</si>
  <si>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</si>
  <si>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</si>
  <si>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</si>
  <si>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</si>
  <si>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</si>
  <si>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</si>
  <si>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</si>
  <si>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</si>
  <si>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</si>
  <si>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</si>
  <si>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</si>
  <si>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</si>
  <si>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</si>
  <si>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</si>
  <si>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</si>
  <si>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</si>
  <si>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</si>
  <si>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</si>
  <si>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</si>
  <si>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</si>
  <si>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</si>
  <si>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</si>
  <si>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</si>
  <si>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</si>
  <si>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</si>
  <si>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</si>
  <si>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</si>
  <si>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</si>
  <si>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</si>
  <si>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</si>
  <si>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</si>
  <si>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</si>
  <si>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</si>
  <si>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</si>
  <si>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</si>
  <si>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</si>
  <si>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</si>
  <si>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</si>
  <si>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</si>
  <si>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</si>
  <si>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</si>
  <si>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</si>
  <si>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</si>
  <si>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</si>
  <si>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</si>
  <si>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</si>
  <si>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</si>
  <si>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</si>
  <si>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</si>
  <si>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</si>
  <si>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</si>
  <si>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</si>
  <si>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</si>
  <si>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</si>
  <si>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</si>
  <si>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</si>
  <si>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</si>
  <si>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</si>
  <si>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</si>
  <si>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</si>
  <si>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</si>
  <si>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</si>
  <si>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</si>
  <si>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</si>
  <si>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</si>
  <si>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</si>
  <si>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</si>
  <si>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</si>
  <si>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</si>
  <si>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</si>
  <si>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</si>
  <si>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</si>
  <si>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</si>
  <si>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</si>
  <si>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</si>
  <si>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</si>
  <si>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</si>
  <si>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</si>
  <si>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</si>
  <si>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</si>
  <si>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</si>
  <si>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</si>
  <si>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</si>
  <si>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</si>
  <si>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</si>
  <si>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</si>
  <si>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</si>
  <si>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</si>
  <si>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</si>
  <si>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</si>
  <si>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</si>
  <si>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</si>
  <si>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</si>
  <si>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</si>
  <si>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</si>
  <si>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</si>
  <si>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</si>
  <si>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</si>
  <si>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</si>
  <si>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</si>
  <si>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</si>
  <si>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</si>
  <si>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</si>
  <si>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</si>
  <si>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</si>
  <si>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</si>
  <si>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</si>
  <si>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</si>
  <si>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</si>
  <si>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</si>
  <si>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</si>
  <si>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</si>
  <si>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</si>
  <si>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</si>
  <si>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</si>
  <si>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</si>
  <si>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</si>
  <si>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</si>
  <si>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</si>
  <si>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</si>
  <si>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</si>
  <si>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</si>
  <si>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</si>
  <si>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</si>
  <si>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</si>
  <si>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</si>
  <si>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</si>
  <si>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</si>
  <si>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</si>
  <si>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</si>
  <si>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</si>
  <si>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</si>
  <si>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</si>
  <si>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</si>
  <si>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</si>
  <si>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</si>
  <si>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</si>
  <si>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</si>
  <si>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</si>
  <si>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</si>
  <si>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</si>
  <si>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</si>
  <si>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</si>
  <si>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</si>
  <si>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</si>
  <si>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</si>
  <si>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</si>
  <si>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</si>
  <si>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</si>
  <si>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</si>
  <si>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</si>
  <si>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</si>
  <si>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</si>
  <si>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</si>
  <si>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</si>
  <si>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</si>
  <si>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</si>
  <si>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</si>
  <si>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</si>
  <si>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</si>
  <si>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</si>
  <si>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</si>
  <si>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</si>
  <si>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</si>
  <si>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</si>
  <si>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</si>
  <si>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</si>
  <si>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</si>
  <si>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</si>
  <si>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</si>
  <si>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</si>
  <si>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</si>
  <si>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</si>
  <si>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</si>
  <si>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</si>
  <si>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</si>
  <si>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</si>
  <si>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</si>
  <si>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</si>
  <si>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</si>
  <si>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</si>
  <si>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</si>
  <si>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</si>
  <si>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</si>
  <si>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</si>
  <si>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</si>
  <si>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</si>
  <si>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</si>
  <si>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</si>
  <si>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</si>
  <si>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</si>
  <si>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</si>
  <si>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</si>
  <si>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</si>
  <si>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</si>
  <si>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</si>
  <si>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</si>
  <si>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</si>
  <si>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</si>
  <si>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</si>
  <si>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</si>
  <si>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</si>
  <si>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</si>
  <si>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</si>
  <si>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</si>
  <si>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</si>
  <si>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</si>
  <si>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</si>
  <si>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</si>
  <si>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</si>
  <si>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</si>
  <si>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</si>
  <si>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</si>
  <si>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</si>
  <si>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</si>
  <si>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</si>
  <si>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</si>
  <si>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</si>
  <si>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</si>
  <si>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</si>
  <si>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</si>
  <si>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</si>
  <si>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</si>
  <si>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</si>
  <si>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</si>
  <si>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</si>
  <si>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</si>
  <si>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</si>
  <si>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</si>
  <si>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</si>
  <si>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</si>
  <si>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</si>
  <si>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</si>
  <si>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</si>
  <si>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</si>
  <si>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</si>
  <si>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</si>
  <si>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</si>
  <si>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</si>
  <si>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</si>
  <si>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</si>
  <si>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</si>
  <si>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</si>
  <si>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</si>
  <si>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</si>
  <si>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</si>
  <si>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</si>
  <si>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</si>
  <si>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</si>
  <si>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</si>
  <si>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</si>
  <si>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</si>
  <si>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</si>
  <si>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</si>
  <si>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</si>
  <si>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</si>
  <si>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</si>
  <si>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</si>
  <si>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</si>
  <si>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</si>
  <si>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</si>
  <si>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</si>
  <si>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</si>
  <si>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</si>
  <si>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</si>
  <si>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</si>
  <si>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</si>
  <si>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</si>
  <si>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</si>
  <si>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</si>
  <si>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</si>
  <si>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</si>
  <si>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</si>
  <si>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</si>
  <si>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</si>
  <si>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</si>
  <si>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</si>
  <si>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</si>
  <si>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</si>
  <si>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</si>
  <si>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</si>
  <si>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</si>
  <si>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</si>
  <si>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</si>
  <si>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</si>
  <si>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</si>
  <si>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</si>
  <si>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</si>
  <si>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</si>
  <si>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</si>
  <si>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</si>
  <si>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</si>
  <si>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</si>
  <si>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</si>
  <si>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</si>
  <si>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</si>
  <si>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</si>
  <si>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</si>
  <si>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</si>
  <si>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</si>
  <si>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</si>
  <si>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</si>
  <si>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</si>
  <si>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</si>
  <si>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</si>
  <si>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</si>
  <si>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</si>
  <si>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</si>
  <si>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</si>
  <si>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</si>
  <si>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</si>
  <si>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</si>
  <si>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</si>
  <si>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</si>
  <si>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</si>
  <si>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</si>
  <si>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</si>
  <si>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</si>
  <si>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</si>
  <si>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</si>
  <si>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</si>
  <si>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</si>
  <si>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</si>
  <si>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</si>
  <si>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</si>
  <si>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</si>
  <si>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</si>
  <si>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</si>
  <si>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</si>
  <si>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</si>
  <si>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</si>
  <si>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</si>
  <si>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</si>
  <si>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</si>
  <si>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</si>
  <si>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</si>
  <si>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</si>
  <si>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</si>
  <si>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</si>
  <si>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</si>
  <si>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</si>
  <si>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</si>
  <si>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</si>
  <si>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</si>
  <si>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</si>
  <si>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</si>
  <si>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</si>
  <si>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</si>
  <si>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</si>
  <si>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</si>
  <si>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</si>
  <si>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</si>
  <si>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</si>
  <si>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</si>
  <si>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</si>
  <si>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</si>
  <si>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</si>
  <si>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</si>
  <si>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</si>
  <si>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</si>
  <si>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</si>
  <si>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</si>
  <si>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</si>
  <si>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</si>
  <si>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</si>
  <si>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</si>
  <si>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</si>
  <si>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</si>
  <si>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</si>
  <si>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</si>
  <si>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</si>
  <si>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</si>
  <si>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</si>
  <si>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</si>
  <si>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</si>
  <si>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</si>
  <si>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</si>
  <si>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</si>
  <si>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</si>
  <si>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</si>
  <si>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</si>
  <si>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</si>
  <si>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</si>
  <si>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</si>
  <si>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</si>
  <si>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</si>
  <si>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</si>
  <si>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</si>
  <si>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</si>
  <si>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</si>
  <si>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</si>
  <si>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</si>
  <si>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</si>
  <si>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</si>
  <si>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</si>
  <si>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</si>
  <si>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</si>
  <si>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</si>
  <si>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</si>
  <si>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</si>
  <si>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</si>
  <si>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</si>
  <si>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</si>
  <si>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</si>
  <si>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</si>
  <si>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</si>
  <si>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</si>
  <si>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</si>
  <si>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</si>
  <si>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</si>
  <si>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</si>
  <si>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</si>
  <si>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</si>
  <si>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</si>
  <si>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</si>
  <si>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</si>
  <si>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</si>
  <si>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</si>
  <si>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</si>
  <si>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</si>
  <si>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</si>
  <si>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</si>
  <si>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</si>
  <si>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</si>
  <si>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</si>
  <si>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</si>
  <si>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</si>
  <si>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</si>
  <si>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</si>
  <si>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</si>
  <si>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</si>
  <si>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</si>
  <si>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</si>
  <si>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</si>
  <si>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</si>
  <si>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</si>
  <si>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</si>
  <si>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</si>
  <si>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</si>
  <si>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</si>
  <si>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</si>
  <si>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</si>
  <si>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</si>
  <si>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</si>
  <si>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</si>
  <si>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</si>
  <si>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</si>
  <si>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</si>
  <si>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</si>
  <si>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</si>
  <si>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</si>
  <si>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</si>
  <si>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</si>
  <si>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</si>
  <si>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</si>
  <si>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</si>
  <si>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</si>
  <si>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</si>
  <si>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</si>
  <si>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</si>
  <si>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</si>
  <si>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</si>
  <si>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</si>
  <si>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</si>
  <si>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</si>
  <si>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</si>
  <si>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</si>
  <si>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</si>
  <si>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</si>
  <si>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</si>
  <si>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</si>
  <si>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</si>
  <si>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</si>
  <si>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</si>
  <si>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</si>
  <si>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</si>
  <si>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</si>
  <si>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</si>
  <si>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</si>
  <si>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</si>
  <si>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</si>
  <si>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</si>
  <si>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</si>
  <si>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</si>
  <si>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</si>
  <si>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</si>
  <si>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</si>
  <si>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</si>
  <si>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</si>
  <si>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</si>
  <si>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</si>
  <si>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</si>
  <si>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</si>
  <si>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</si>
  <si>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</si>
  <si>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</si>
  <si>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</si>
  <si>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</si>
  <si>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</si>
  <si>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</si>
  <si>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</si>
  <si>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</si>
  <si>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</si>
  <si>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</si>
  <si>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</si>
  <si>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</si>
  <si>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</si>
  <si>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</si>
  <si>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</si>
  <si>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</si>
  <si>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</si>
  <si>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</si>
  <si>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</si>
  <si>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</si>
  <si>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</si>
  <si>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</si>
  <si>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</si>
  <si>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</si>
  <si>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</si>
  <si>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</si>
  <si>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</si>
  <si>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</si>
  <si>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</si>
  <si>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</si>
  <si>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</si>
  <si>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</si>
  <si>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</si>
  <si>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</si>
  <si>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</si>
  <si>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</si>
  <si>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</si>
  <si>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</si>
  <si>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</si>
  <si>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</si>
  <si>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</si>
  <si>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</si>
  <si>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</si>
  <si>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</si>
  <si>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</si>
  <si>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</si>
  <si>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</si>
  <si>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</si>
  <si>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</si>
  <si>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</si>
  <si>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</si>
  <si>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</si>
  <si>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</si>
  <si>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</si>
  <si>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</si>
  <si>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</si>
  <si>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</si>
  <si>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</si>
  <si>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</si>
  <si>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</si>
  <si>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</si>
  <si>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</si>
  <si>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</si>
  <si>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</si>
  <si>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</si>
  <si>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</si>
  <si>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</si>
  <si>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</si>
  <si>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</si>
  <si>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</si>
  <si>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</si>
  <si>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</si>
  <si>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</si>
  <si>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</si>
  <si>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</si>
  <si>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</si>
  <si>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</si>
  <si>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</si>
  <si>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</si>
  <si>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</si>
  <si>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</si>
  <si>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</si>
  <si>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</si>
  <si>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</si>
  <si>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</si>
  <si>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</si>
  <si>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</si>
  <si>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</si>
  <si>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</si>
  <si>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</si>
  <si>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</si>
  <si>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</si>
  <si>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</si>
  <si>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</si>
  <si>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</si>
  <si>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</si>
  <si>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</si>
  <si>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</si>
  <si>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</si>
  <si>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</si>
  <si>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</si>
  <si>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</si>
  <si>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</si>
  <si>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</si>
  <si>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</si>
  <si>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</si>
  <si>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</si>
  <si>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</si>
  <si>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</si>
  <si>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</si>
  <si>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</si>
  <si>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</si>
  <si>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</si>
  <si>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</si>
  <si>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</si>
  <si>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</si>
  <si>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</si>
  <si>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</si>
  <si>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</si>
  <si>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</si>
  <si>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</si>
  <si>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</si>
  <si>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</si>
  <si>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</si>
  <si>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</si>
  <si>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</si>
  <si>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</si>
  <si>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</si>
  <si>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</si>
  <si>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</si>
  <si>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</si>
  <si>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</si>
  <si>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</si>
  <si>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</si>
  <si>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</si>
  <si>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</si>
  <si>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</si>
  <si>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</si>
  <si>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</si>
  <si>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</si>
  <si>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</si>
  <si>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</si>
  <si>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</si>
  <si>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</si>
  <si>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</si>
  <si>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</si>
  <si>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</si>
  <si>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</si>
  <si>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</si>
  <si>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</si>
  <si>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</si>
  <si>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</si>
  <si>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</si>
  <si>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</si>
  <si>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</si>
  <si>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</si>
  <si>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</si>
  <si>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</si>
  <si>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</si>
  <si>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</si>
  <si>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</si>
  <si>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</si>
  <si>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</si>
  <si>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</si>
  <si>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</si>
  <si>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</si>
  <si>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</si>
  <si>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</si>
  <si>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</si>
  <si>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</si>
  <si>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</si>
  <si>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</si>
  <si>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</si>
  <si>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</si>
  <si>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</si>
  <si>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</si>
  <si>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</si>
  <si>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</si>
  <si>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</si>
  <si>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</si>
  <si>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11:30</t>
  </si>
  <si>
    <t>201213/TID201</t>
  </si>
  <si>
    <t>Prev. macro 1 09:30</t>
  </si>
  <si>
    <t>Macro 1 09:48/Faixa para partida 11:30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</si>
  <si>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</si>
  <si>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</si>
  <si>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</si>
  <si>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</si>
  <si>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</si>
  <si>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</si>
  <si>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12:40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</si>
  <si>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</si>
  <si>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</si>
  <si>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</si>
  <si>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</si>
  <si>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de solda no km 2146 ás 10:42</t>
  </si>
  <si>
    <t xml:space="preserve">Turma pronta 10:42/Início do intervalo de solda no km 2146 ás 10:42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</si>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</sst>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BC157" activePane="bottomRight" state="frozen"/>
      <selection pane="bottomRight" activeCell="BH166" sqref="BH1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1613</v>
      </c>
      <c r="BK159" s="24" t="s">
        <v>1614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1615</v>
      </c>
      <c r="BK160" s="24" t="s">
        <v>1616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0.52777777777777779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0.13125000000000003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1617</v>
      </c>
      <c r="BK161" s="24" t="s">
        <v>1618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</v>
      </c>
      <c r="BR161" s="25">
        <f>IF(OR(B161="",F161=""),"*",AY161/P161)</f>
        <v>1.0500000000000003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1619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1620</v>
      </c>
      <c r="W163" s="194" t="s">
        <v>1621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1622</v>
      </c>
      <c r="BK163" s="24" t="s">
        <v>1623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1619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1620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1622</v>
      </c>
      <c r="BK164" s="24" t="s">
        <v>1624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1625</v>
      </c>
      <c r="N165" s="18" t="s">
        <v>1626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1627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1610</v>
      </c>
      <c r="BK165" s="24" t="s">
        <v>1628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1629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1627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1630</v>
      </c>
      <c r="BK166" s="23" t="s">
        <v>1630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>
        <v>7684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>
        <v>7684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1631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1632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1633</v>
      </c>
      <c r="BK272" s="23" t="s">
        <v>1633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1634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1620</v>
      </c>
      <c r="W290" s="194" t="s">
        <v>1635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1636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1637</v>
      </c>
      <c r="N295" s="18" t="s">
        <v>1638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1620</v>
      </c>
      <c r="W295" s="194" t="s">
        <v>1635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1639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1640</v>
      </c>
      <c r="D5" s="338"/>
      <c r="E5" s="338"/>
      <c r="F5" s="338"/>
      <c r="G5" s="338"/>
      <c r="H5" s="338"/>
      <c r="I5" s="338"/>
      <c r="J5" s="339"/>
      <c r="K5" s="340" t="s">
        <v>1641</v>
      </c>
      <c r="L5" s="341"/>
      <c r="M5" s="341"/>
      <c r="N5" s="341"/>
      <c r="O5" s="342" t="s">
        <v>1642</v>
      </c>
      <c r="P5" s="342"/>
      <c r="Q5" s="343"/>
    </row>
    <row r="6" spans="1:17" s="102" customFormat="1" ht="15.75" customHeight="1">
      <c r="A6" s="96" t="s">
        <v>1643</v>
      </c>
      <c r="B6" s="103" t="s">
        <v>1644</v>
      </c>
      <c r="C6" s="104" t="s">
        <v>1169</v>
      </c>
      <c r="D6" s="105" t="s">
        <v>1170</v>
      </c>
      <c r="E6" s="104" t="s">
        <v>1645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1646</v>
      </c>
      <c r="M6" s="150" t="s">
        <v>30</v>
      </c>
      <c r="N6" s="151" t="s">
        <v>1164</v>
      </c>
      <c r="O6" s="169" t="s">
        <v>1207</v>
      </c>
      <c r="P6" s="169"/>
      <c r="Q6" s="216" t="s">
        <v>1647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9414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pronta 09:49/Prev. faixa após D75 12h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14h/Prev. equipe 11:30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Macro 1 09:48/Faixa para partida 11:30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12:40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Macro 1 08:18/Lic. 08:57/GPS sem sinal, normalizado 09:08/Início do intervalo de solda no km 2146 ás 10:42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 xml:space="preserve">Turma pronta 10:42/Início do intervalo de solda no km 2146 ás 10:42 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MC1 09:01, em inspeção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Macro 1 08:20/Lic. 08:29/Em inspeção até PSG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str">
        <f>IF($A$2=1,IF(FN_MC!#REF!="","*",FN_MC!#REF!),IF(FN_MC!BK358="","*",FN_MC!BK358))</f>
        <v>*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1647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1648</v>
      </c>
      <c r="W1" s="349"/>
      <c r="X1" s="349"/>
      <c r="Y1" s="113"/>
    </row>
    <row r="2" spans="1:25" s="109" customFormat="1" ht="11.25" customHeight="1">
      <c r="A2" s="114" t="s">
        <v>1649</v>
      </c>
      <c r="B2" s="114" t="s">
        <v>1644</v>
      </c>
      <c r="C2" s="114" t="s">
        <v>7</v>
      </c>
      <c r="D2" s="115" t="s">
        <v>1169</v>
      </c>
      <c r="E2" s="115" t="s">
        <v>1170</v>
      </c>
      <c r="F2" s="115" t="s">
        <v>1643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1650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1652</v>
      </c>
      <c r="C2" s="104" t="s">
        <v>1154</v>
      </c>
      <c r="D2" s="104" t="s">
        <v>1156</v>
      </c>
      <c r="E2" s="104" t="s">
        <v>1653</v>
      </c>
      <c r="F2" s="104" t="s">
        <v>1654</v>
      </c>
      <c r="G2" s="104" t="s">
        <v>1655</v>
      </c>
      <c r="H2" s="104" t="s">
        <v>1656</v>
      </c>
      <c r="I2" s="104" t="s">
        <v>1657</v>
      </c>
      <c r="J2" s="104" t="s">
        <v>1658</v>
      </c>
      <c r="K2" s="140" t="s">
        <v>1659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