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49" documentId="8_{B6337239-1A00-434D-AAD0-422EA1FEB5AE}" xr6:coauthVersionLast="47" xr6:coauthVersionMax="47" xr10:uidLastSave="{A7276816-74B0-47C2-9A4B-1D914BBB46D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<sst xmlns="http://schemas.openxmlformats.org/spreadsheetml/2006/main" count="11228" uniqueCount="2069">
  <si>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</si>
  <si>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</si>
  <si>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</si>
  <si>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</si>
  <si>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</si>
  <si>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</si>
  <si>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</si>
  <si>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</si>
  <si>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</si>
  <si>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</si>
  <si>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</si>
  <si>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</si>
  <si>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</si>
  <si>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</si>
  <si>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</si>
  <si>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</si>
  <si>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</si>
  <si>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</si>
  <si>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</si>
  <si>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</si>
  <si>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</si>
  <si>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</si>
  <si>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</si>
  <si>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</si>
  <si>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</si>
  <si>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</si>
  <si>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</si>
  <si>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</si>
  <si>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</si>
  <si>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</si>
  <si>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</si>
  <si>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</si>
  <si>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</si>
  <si>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</si>
  <si>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</si>
  <si>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</si>
  <si>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</si>
  <si>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</si>
  <si>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</si>
  <si>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</si>
  <si>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</si>
  <si>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</si>
  <si>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</si>
  <si>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</si>
  <si>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</si>
  <si>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</si>
  <si>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</si>
  <si>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</si>
  <si>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</si>
  <si>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</si>
  <si>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</si>
  <si>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</si>
  <si>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</si>
  <si>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</si>
  <si>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</si>
  <si>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</si>
  <si>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</si>
  <si>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</si>
  <si>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</si>
  <si>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</si>
  <si>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</si>
  <si>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</si>
  <si>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</si>
  <si>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</si>
  <si>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</si>
  <si>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</si>
  <si>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</si>
  <si>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</si>
  <si>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</si>
  <si>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</si>
  <si>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</si>
  <si>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</si>
  <si>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</si>
  <si>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</si>
  <si>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</si>
  <si>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</si>
  <si>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</si>
  <si>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</si>
  <si>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</si>
  <si>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</si>
  <si>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</si>
  <si>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</si>
  <si>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</si>
  <si>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</si>
  <si>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</si>
  <si>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</si>
  <si>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</si>
  <si>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</si>
  <si>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</si>
  <si>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</si>
  <si>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</si>
  <si>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</si>
  <si>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</si>
  <si>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</si>
  <si>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</si>
  <si>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</si>
  <si>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</si>
  <si>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</si>
  <si>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</si>
  <si>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</si>
  <si>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</si>
  <si>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</si>
  <si>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</si>
  <si>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</si>
  <si>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</si>
  <si>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</si>
  <si>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</si>
  <si>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</si>
  <si>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</si>
  <si>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</si>
  <si>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</si>
  <si>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</si>
  <si>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</si>
  <si>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</si>
  <si>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</si>
  <si>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</si>
  <si>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</si>
  <si>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</si>
  <si>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</si>
  <si>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</si>
  <si>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</si>
  <si>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</si>
  <si>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</si>
  <si>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</si>
  <si>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</si>
  <si>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</si>
  <si>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</si>
  <si>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</si>
  <si>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</si>
  <si>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</si>
  <si>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</si>
  <si>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</si>
  <si>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</si>
  <si>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</si>
  <si>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</si>
  <si>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</si>
  <si>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</si>
  <si>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</si>
  <si>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</si>
  <si>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</si>
  <si>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</si>
  <si>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</si>
  <si>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</si>
  <si>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</si>
  <si>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</si>
  <si>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</si>
  <si>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</si>
  <si>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</si>
  <si>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</si>
  <si>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</si>
  <si>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</si>
  <si>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</si>
  <si>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</si>
  <si>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</si>
  <si>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</si>
  <si>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</si>
  <si>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</si>
  <si>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</si>
  <si>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</si>
  <si>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</si>
  <si>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</si>
  <si>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</si>
  <si>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</si>
  <si>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</si>
  <si>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</si>
  <si>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</si>
  <si>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</si>
  <si>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</si>
  <si>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</si>
  <si>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</si>
  <si>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</si>
  <si>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</si>
  <si>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</si>
  <si>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</si>
  <si>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</si>
  <si>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</si>
  <si>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</si>
  <si>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</si>
  <si>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</si>
  <si>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</si>
  <si>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</si>
  <si>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</si>
  <si>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</si>
  <si>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</si>
  <si>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</si>
  <si>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</si>
  <si>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</si>
  <si>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</si>
  <si>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</si>
  <si>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</si>
  <si>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</si>
  <si>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</si>
  <si>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</si>
  <si>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</si>
  <si>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</si>
  <si>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</si>
  <si>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</si>
  <si>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</si>
  <si>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</si>
  <si>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</si>
  <si>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</si>
  <si>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</si>
  <si>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</si>
  <si>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</si>
  <si>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</si>
  <si>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</si>
  <si>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</si>
  <si>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</si>
  <si>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</si>
  <si>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</si>
  <si>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</si>
  <si>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</si>
  <si>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</si>
  <si>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</si>
  <si>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</si>
  <si>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</si>
  <si>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</si>
  <si>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</si>
  <si>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</si>
  <si>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</si>
  <si>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</si>
  <si>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</si>
  <si>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</si>
  <si>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</si>
  <si>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</si>
  <si>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</si>
  <si>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</si>
  <si>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</si>
  <si>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</si>
  <si>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</si>
  <si>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</si>
  <si>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</si>
  <si>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</si>
  <si>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</si>
  <si>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</si>
  <si>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</si>
  <si>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</si>
  <si>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</si>
  <si>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</si>
  <si>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</si>
  <si>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</si>
  <si>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</si>
  <si>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</si>
  <si>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</si>
  <si>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</si>
  <si>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</si>
  <si>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</si>
  <si>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</si>
  <si>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</si>
  <si>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</si>
  <si>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</si>
  <si>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</si>
  <si>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</si>
  <si>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</si>
  <si>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</si>
  <si>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</si>
  <si>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</si>
  <si>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</si>
  <si>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</si>
  <si>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</si>
  <si>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</si>
  <si>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</si>
  <si>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</si>
  <si>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</si>
  <si>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</si>
  <si>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</si>
  <si>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</si>
  <si>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</si>
  <si>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</si>
  <si>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</si>
  <si>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</si>
  <si>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</si>
  <si>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</si>
  <si>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</si>
  <si>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</si>
  <si>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</si>
  <si>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</si>
  <si>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</si>
  <si>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</si>
  <si>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</si>
  <si>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</si>
  <si>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</si>
  <si>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</si>
  <si>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</si>
  <si>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</si>
  <si>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</si>
  <si>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</si>
  <si>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</si>
  <si>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</si>
  <si>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</si>
  <si>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</si>
  <si>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</si>
  <si>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</si>
  <si>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</si>
  <si>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</si>
  <si>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</si>
  <si>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</si>
  <si>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</si>
  <si>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</si>
  <si>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</si>
  <si>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</si>
  <si>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</si>
  <si>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</si>
  <si>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</si>
  <si>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</si>
  <si>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</si>
  <si>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</si>
  <si>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</si>
  <si>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</si>
  <si>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</si>
  <si>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</si>
  <si>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</si>
  <si>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</si>
  <si>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</si>
  <si>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</si>
  <si>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</si>
  <si>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</si>
  <si>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</si>
  <si>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</si>
  <si>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</si>
  <si>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</si>
  <si>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</si>
  <si>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</si>
  <si>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</si>
  <si>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</si>
  <si>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</si>
  <si>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</si>
  <si>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</si>
  <si>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</si>
  <si>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</si>
  <si>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</si>
  <si>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</si>
  <si>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</si>
  <si>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</si>
  <si>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</si>
  <si>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</si>
  <si>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</si>
  <si>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</si>
  <si>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</si>
  <si>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</si>
  <si>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</si>
  <si>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</si>
  <si>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</si>
  <si>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</si>
  <si>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</si>
  <si>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</si>
  <si>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</si>
  <si>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</si>
  <si>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</si>
  <si>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</si>
  <si>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</si>
  <si>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</si>
  <si>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</si>
  <si>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</si>
  <si>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</si>
  <si>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</si>
  <si>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</si>
  <si>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</si>
  <si>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</si>
  <si>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</si>
  <si>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</si>
  <si>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</si>
  <si>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</si>
  <si>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</si>
  <si>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</si>
  <si>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</si>
  <si>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</si>
  <si>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</si>
  <si>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</si>
  <si>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</si>
  <si>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</si>
  <si>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</si>
  <si>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</si>
  <si>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</si>
  <si>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</si>
  <si>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</si>
  <si>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</si>
  <si>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</si>
  <si>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</si>
  <si>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</si>
  <si>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</si>
  <si>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</si>
  <si>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</si>
  <si>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</si>
  <si>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</si>
  <si>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</si>
  <si>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</si>
  <si>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</si>
  <si>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</si>
  <si>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</si>
  <si>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</si>
  <si>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</si>
  <si>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</si>
  <si>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</si>
  <si>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</si>
  <si>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</si>
  <si>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</si>
  <si>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</si>
  <si>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</si>
  <si>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</si>
  <si>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</si>
  <si>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</si>
  <si>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</si>
  <si>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</si>
  <si>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</si>
  <si>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</si>
  <si>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</si>
  <si>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</si>
  <si>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</si>
  <si>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</si>
  <si>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</si>
  <si>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</si>
  <si>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</si>
  <si>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</si>
  <si>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</si>
  <si>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</si>
  <si>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</si>
  <si>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</si>
  <si>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</si>
  <si>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</si>
  <si>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</si>
  <si>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</si>
  <si>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</si>
  <si>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</si>
  <si>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</si>
  <si>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</si>
  <si>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</si>
  <si>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</si>
  <si>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</si>
  <si>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</si>
  <si>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</si>
  <si>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</si>
  <si>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</si>
  <si>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</si>
  <si>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</si>
  <si>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</si>
  <si>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</si>
  <si>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</si>
  <si>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</si>
  <si>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</si>
  <si>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</si>
  <si>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</si>
  <si>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</si>
  <si>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</si>
  <si>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</si>
  <si>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</si>
  <si>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</si>
  <si>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</si>
  <si>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</si>
  <si>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</si>
  <si>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</si>
  <si>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</si>
  <si>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</si>
  <si>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</si>
  <si>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</si>
  <si>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</si>
  <si>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</si>
  <si>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</si>
  <si>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</si>
  <si>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</si>
  <si>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</si>
  <si>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</si>
  <si>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</si>
  <si>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</si>
  <si>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</si>
  <si>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</si>
  <si>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</si>
  <si>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</si>
  <si>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</si>
  <si>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</si>
  <si>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</si>
  <si>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</si>
  <si>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</si>
  <si>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</si>
  <si>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</si>
  <si>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</si>
  <si>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</si>
  <si>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</si>
  <si>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</si>
  <si>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</si>
  <si>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</si>
  <si>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</si>
  <si>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</si>
  <si>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</si>
  <si>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</si>
  <si>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</si>
  <si>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</si>
  <si>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</si>
  <si>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</si>
  <si>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</si>
  <si>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</si>
  <si>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</si>
  <si>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</si>
  <si>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</si>
  <si>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</si>
  <si>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</si>
  <si>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</si>
  <si>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</si>
  <si>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</si>
  <si>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</si>
  <si>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</si>
  <si>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</si>
  <si>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</si>
  <si>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</si>
  <si>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</si>
  <si>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</si>
  <si>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</si>
  <si>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</si>
  <si>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</si>
  <si>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</si>
  <si>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</si>
  <si>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</si>
  <si>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</si>
  <si>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</si>
  <si>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</si>
  <si>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</si>
  <si>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</si>
  <si>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</si>
  <si>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</si>
  <si>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</si>
  <si>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</si>
  <si>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</si>
  <si>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</si>
  <si>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</si>
  <si>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</si>
  <si>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</si>
  <si>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</si>
  <si>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</si>
  <si>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</si>
  <si>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</si>
  <si>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</si>
  <si>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</si>
  <si>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</si>
  <si>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</si>
  <si>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</si>
  <si>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</si>
  <si>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</si>
  <si>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</si>
  <si>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</si>
  <si>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</si>
  <si>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</si>
  <si>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</si>
  <si>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</si>
  <si>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</si>
  <si>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</si>
  <si>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</si>
  <si>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</si>
  <si>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</si>
  <si>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</si>
  <si>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</si>
  <si>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</si>
  <si>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</si>
  <si>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</si>
  <si>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</si>
  <si>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</si>
  <si>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</si>
  <si>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</si>
  <si>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</si>
  <si>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</si>
  <si>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</si>
  <si>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</si>
  <si>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</si>
  <si>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</si>
  <si>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</si>
  <si>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</si>
  <si>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</si>
  <si>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</si>
  <si>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</si>
  <si>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</si>
  <si>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</si>
  <si>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</si>
  <si>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</si>
  <si>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</si>
  <si>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</si>
  <si>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</si>
  <si>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</si>
  <si>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</si>
  <si>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</si>
  <si>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</si>
  <si>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</si>
  <si>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</si>
  <si>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</si>
  <si>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</si>
  <si>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</si>
  <si>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</si>
  <si>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</si>
  <si>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</si>
  <si>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</si>
  <si>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</si>
  <si>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</si>
  <si>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</si>
  <si>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</si>
  <si>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</si>
  <si>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</si>
  <si>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</si>
  <si>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</si>
  <si>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</si>
  <si>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</si>
  <si>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</si>
  <si>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</si>
  <si>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</si>
  <si>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</si>
  <si>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</si>
  <si>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</si>
  <si>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</si>
  <si>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</si>
  <si>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</si>
  <si>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</si>
  <si>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</si>
  <si>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</si>
  <si>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</si>
  <si>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</si>
  <si>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</si>
  <si>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</si>
  <si>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</si>
  <si>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</si>
  <si>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</si>
  <si>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</si>
  <si>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</si>
  <si>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</si>
  <si>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</si>
  <si>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</si>
  <si>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</si>
  <si>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</si>
  <si>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</si>
  <si>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</si>
  <si>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</si>
  <si>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</si>
  <si>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</si>
  <si>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</si>
  <si>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</si>
  <si>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</si>
  <si>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</si>
  <si>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</si>
  <si>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</si>
  <si>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</si>
  <si>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</si>
  <si>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</si>
  <si>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</si>
  <si>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</si>
  <si>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</si>
  <si>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</si>
  <si>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</si>
  <si>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</si>
  <si>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</si>
  <si>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</si>
  <si>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</si>
  <si>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</si>
  <si>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</si>
  <si>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</si>
  <si>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</si>
  <si>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</si>
  <si>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</si>
  <si>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</si>
  <si>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</si>
  <si>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</si>
  <si>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</si>
  <si>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</si>
  <si>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</si>
  <si>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</si>
  <si>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</si>
  <si>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</si>
  <si>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</si>
  <si>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</si>
  <si>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</si>
  <si>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</si>
  <si>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</si>
  <si>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</si>
  <si>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</si>
  <si>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</si>
  <si>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</si>
  <si>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</si>
  <si>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</si>
  <si>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</si>
  <si>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</si>
  <si>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</si>
  <si>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</si>
  <si>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</si>
  <si>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</si>
  <si>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</si>
  <si>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</si>
  <si>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</si>
  <si>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</si>
  <si>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</si>
  <si>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</si>
  <si>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</si>
  <si>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</si>
  <si>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</si>
  <si>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</si>
  <si>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</si>
  <si>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</si>
  <si>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</si>
  <si>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</si>
  <si>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</si>
  <si>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</si>
  <si>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</si>
  <si>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</si>
  <si>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</si>
  <si>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</si>
  <si>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</si>
  <si>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</si>
  <si>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</si>
  <si>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</si>
  <si>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</si>
  <si>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</si>
  <si>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</si>
  <si>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</si>
  <si>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</si>
  <si>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</si>
  <si>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</si>
  <si>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</si>
  <si>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</si>
  <si>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</si>
  <si>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</si>
  <si>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</si>
  <si>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</si>
  <si>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</si>
  <si>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</si>
  <si>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</si>
  <si>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</si>
  <si>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</si>
  <si>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</si>
  <si>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</si>
  <si>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</si>
  <si>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</si>
  <si>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</si>
  <si>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</si>
  <si>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</si>
  <si>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</si>
  <si>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</si>
  <si>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</si>
  <si>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</si>
  <si>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</si>
  <si>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</si>
  <si>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</si>
  <si>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</si>
  <si>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</si>
  <si>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</si>
  <si>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</si>
  <si>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</si>
  <si>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</si>
  <si>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</si>
  <si>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</si>
  <si>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</si>
  <si>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</si>
  <si>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</si>
  <si>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</si>
  <si>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</si>
  <si>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</si>
  <si>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</si>
  <si>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</si>
  <si>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</si>
  <si>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</si>
  <si>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</si>
  <si>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</si>
  <si>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</si>
  <si>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</si>
  <si>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</si>
  <si>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</si>
  <si>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</si>
  <si>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</si>
  <si>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</si>
  <si>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</si>
  <si>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</si>
  <si>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</si>
  <si>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</si>
  <si>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</si>
  <si>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</si>
  <si>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</si>
  <si>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</si>
  <si>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</si>
  <si>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</si>
  <si>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</si>
  <si>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</si>
  <si>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</si>
  <si>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</si>
  <si>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</si>
  <si>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</si>
  <si>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</si>
  <si>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</si>
  <si>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</si>
  <si>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</si>
  <si>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</si>
  <si>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</si>
  <si>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</si>
  <si>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</si>
  <si>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</si>
  <si>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</si>
  <si>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</si>
  <si>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</si>
  <si>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</si>
  <si>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</si>
  <si>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</si>
  <si>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</si>
  <si>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</si>
  <si>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</si>
  <si>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</si>
  <si>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</si>
  <si>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</si>
  <si>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</si>
  <si>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</si>
  <si>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</si>
  <si>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</si>
  <si>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</si>
  <si>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</si>
  <si>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</si>
  <si>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</si>
  <si>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</si>
  <si>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</si>
  <si>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</si>
  <si>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</si>
  <si>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</si>
  <si>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</si>
  <si>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</si>
  <si>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</si>
  <si>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</si>
  <si>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</si>
  <si>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</si>
  <si>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</si>
  <si>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</si>
  <si>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</si>
  <si>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</si>
  <si>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</si>
  <si>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</si>
  <si>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</si>
  <si>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</si>
  <si>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</si>
  <si>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</si>
  <si>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</si>
  <si>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</si>
  <si>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</si>
  <si>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</si>
  <si>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</si>
  <si>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</si>
  <si>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</si>
  <si>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</si>
  <si>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</si>
  <si>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</si>
  <si>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</si>
  <si>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</si>
  <si>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</si>
  <si>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</si>
  <si>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</si>
  <si>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</si>
  <si>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</si>
  <si>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</si>
  <si>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</si>
  <si>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</si>
  <si>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</si>
  <si>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</si>
  <si>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</si>
  <si>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</si>
  <si>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</si>
  <si>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</si>
  <si>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</si>
  <si>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</si>
  <si>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</si>
  <si>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</si>
  <si>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</si>
  <si>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</si>
  <si>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</si>
  <si>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</si>
  <si>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</si>
  <si>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</si>
  <si>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</si>
  <si>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</si>
  <si>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</si>
  <si>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</si>
  <si>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</si>
  <si>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</si>
  <si>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</si>
  <si>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</si>
  <si>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</si>
  <si>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</si>
  <si>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</si>
  <si>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</si>
  <si>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</si>
  <si>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</si>
  <si>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</si>
  <si>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</si>
  <si>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</si>
  <si>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</si>
  <si>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</si>
  <si>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</si>
  <si>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</si>
  <si>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</si>
  <si>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</si>
  <si>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</si>
  <si>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</si>
  <si>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</si>
  <si>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</si>
  <si>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</si>
  <si>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</si>
  <si>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</si>
  <si>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</si>
  <si>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</si>
  <si>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</si>
  <si>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</si>
  <si>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</si>
  <si>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</si>
  <si>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</si>
  <si>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</si>
  <si>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</si>
  <si>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</si>
  <si>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</si>
  <si>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</si>
  <si>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</si>
  <si>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</si>
  <si>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</si>
  <si>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</si>
  <si>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</si>
  <si>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</si>
  <si>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</si>
  <si>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</si>
  <si>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</si>
  <si>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</si>
  <si>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</si>
  <si>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</si>
  <si>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</si>
  <si>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</si>
  <si>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</si>
  <si>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</si>
  <si>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</si>
  <si>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</si>
  <si>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</si>
  <si>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</si>
  <si>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</si>
  <si>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</si>
  <si>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</si>
  <si>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</si>
  <si>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</si>
  <si>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</si>
  <si>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</si>
  <si>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</si>
  <si>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</si>
  <si>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</si>
  <si>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</si>
  <si>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</si>
  <si>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</si>
  <si>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</si>
  <si>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</si>
  <si>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</si>
  <si>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</si>
  <si>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</si>
  <si>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</si>
  <si>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</si>
  <si>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</si>
  <si>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</si>
  <si>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</si>
  <si>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</si>
  <si>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</si>
  <si>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</si>
  <si>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</si>
  <si>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</si>
  <si>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</si>
  <si>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</si>
  <si>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</si>
  <si>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</si>
  <si>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</si>
  <si>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</si>
  <si>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</si>
  <si>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</si>
  <si>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</si>
  <si>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</si>
  <si>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</si>
  <si>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</si>
  <si>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</si>
  <si>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</si>
  <si>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</si>
  <si>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</si>
  <si>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</si>
  <si>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</si>
  <si>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</si>
  <si>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</si>
  <si>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</si>
  <si>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</si>
  <si>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</si>
  <si>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</si>
  <si>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</si>
  <si>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</si>
  <si>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</si>
  <si>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</si>
  <si>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</si>
  <si>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</si>
  <si>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</si>
  <si>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</si>
  <si>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</si>
  <si>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</si>
  <si>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</si>
  <si>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</si>
  <si>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</si>
  <si>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</si>
  <si>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</si>
  <si>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</si>
  <si>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</si>
  <si>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</si>
  <si>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</si>
  <si>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</si>
  <si>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</si>
  <si>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</si>
  <si>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</si>
  <si>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</si>
  <si>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</si>
  <si>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</si>
  <si>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</si>
  <si>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</si>
  <si>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</si>
  <si>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</si>
  <si>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</si>
  <si>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</si>
  <si>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</si>
  <si>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</si>
  <si>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</si>
  <si>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</si>
  <si>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</si>
  <si>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</si>
  <si>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</si>
  <si>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</si>
  <si>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</si>
  <si>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</si>
  <si>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</si>
  <si>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</si>
  <si>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</si>
  <si>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</si>
  <si>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</si>
  <si>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</si>
  <si>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</si>
  <si>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</si>
  <si>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</si>
  <si>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</si>
  <si>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</si>
  <si>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</si>
  <si>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</si>
  <si>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</si>
  <si>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</si>
  <si>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</si>
  <si>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</si>
  <si>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</si>
  <si>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</si>
  <si>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</si>
  <si>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</si>
  <si>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</si>
  <si>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</si>
  <si>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</si>
  <si>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</si>
  <si>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</si>
  <si>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</si>
  <si>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</si>
  <si>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</si>
  <si>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</si>
  <si>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</si>
  <si>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</si>
  <si>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</si>
  <si>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</si>
  <si>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</si>
  <si>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</si>
  <si>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</si>
  <si>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</si>
  <si>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</si>
  <si>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</si>
  <si>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</si>
  <si>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</si>
  <si>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</si>
  <si>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</si>
  <si>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</si>
  <si>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</si>
  <si>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</si>
  <si>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</si>
  <si>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</si>
  <si>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</si>
  <si>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</si>
  <si>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</si>
  <si>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</si>
  <si>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</si>
  <si>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</si>
  <si>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</si>
  <si>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</si>
  <si>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</si>
  <si>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</si>
  <si>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</si>
  <si>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</si>
  <si>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</si>
  <si>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</si>
  <si>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</si>
  <si>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</si>
  <si>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</si>
  <si>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</si>
  <si>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</si>
  <si>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</si>
  <si>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</si>
  <si>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</si>
  <si>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</si>
  <si>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</si>
  <si>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</si>
  <si>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</si>
  <si>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</si>
  <si>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</si>
  <si>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</si>
  <si>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</si>
  <si>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</si>
  <si>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</si>
  <si>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</si>
  <si>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</si>
  <si>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</si>
  <si>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</si>
  <si>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</si>
  <si>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</si>
  <si>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</si>
  <si>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</si>
  <si>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</si>
  <si>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</si>
  <si>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</si>
  <si>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</si>
  <si>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</si>
  <si>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</si>
  <si>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</si>
  <si>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</si>
  <si>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</si>
  <si>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</si>
  <si>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</si>
  <si>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</si>
  <si>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</si>
  <si>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</si>
  <si>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</si>
  <si>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</si>
  <si>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</si>
  <si>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</si>
  <si>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</si>
  <si>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</si>
  <si>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</si>
  <si>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</si>
  <si>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</si>
  <si>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</si>
  <si>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</si>
  <si>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</si>
  <si>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</si>
  <si>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</si>
  <si>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</si>
  <si>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</si>
  <si>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</si>
  <si>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</si>
  <si>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</si>
  <si>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</si>
  <si>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</si>
  <si>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</si>
  <si>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</si>
  <si>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</si>
  <si>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</si>
  <si>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</si>
  <si>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</si>
  <si>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</si>
  <si>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</si>
  <si>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</si>
  <si>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</si>
  <si>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</si>
  <si>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</si>
  <si>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</si>
  <si>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</si>
  <si>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</si>
  <si>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</si>
  <si>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</si>
  <si>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</si>
  <si>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</si>
  <si>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</si>
  <si>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</si>
  <si>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</si>
  <si>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</si>
  <si>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</si>
  <si>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</si>
  <si>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</si>
  <si>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</si>
  <si>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</si>
  <si>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</si>
  <si>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</si>
  <si>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</si>
  <si>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</si>
  <si>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</si>
  <si>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</si>
  <si>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</si>
  <si>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</si>
  <si>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</si>
  <si>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</si>
  <si>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</si>
  <si>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</si>
  <si>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</si>
  <si>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</si>
  <si>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</si>
  <si>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</si>
  <si>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</si>
  <si>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</si>
  <si>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</si>
  <si>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</si>
  <si>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</si>
  <si>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</si>
  <si>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</si>
  <si>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</si>
  <si>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</si>
  <si>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</si>
  <si>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</si>
  <si>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</si>
  <si>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</si>
  <si>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</si>
  <si>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</si>
  <si>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</si>
  <si>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</si>
  <si>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</si>
  <si>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</si>
  <si>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</si>
  <si>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</si>
  <si>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</si>
  <si>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</si>
  <si>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</si>
  <si>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</si>
  <si>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</si>
  <si>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</si>
  <si>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</si>
  <si>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</si>
  <si>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</si>
  <si>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</si>
  <si>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</si>
  <si>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</si>
  <si>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</si>
  <si>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</si>
  <si>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</si>
  <si>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</si>
  <si>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</si>
  <si>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</si>
  <si>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</si>
  <si>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</si>
  <si>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</si>
  <si>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</si>
  <si>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</si>
  <si>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</si>
  <si>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</si>
  <si>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</si>
  <si>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</si>
  <si>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</si>
  <si>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</si>
  <si>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</si>
  <si>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</si>
  <si>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</si>
  <si>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</si>
  <si>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</si>
  <si>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</si>
  <si>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</si>
  <si>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</si>
  <si>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</si>
  <si>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</si>
  <si>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</si>
  <si>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</si>
  <si>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</si>
  <si>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</si>
  <si>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</si>
  <si>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</si>
  <si>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</si>
  <si>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</si>
  <si>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</si>
  <si>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</si>
  <si>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</si>
  <si>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</si>
  <si>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</si>
  <si>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</si>
  <si>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</si>
  <si>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</si>
  <si>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</si>
  <si>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</si>
  <si>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</si>
  <si>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</si>
  <si>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</si>
  <si>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</si>
  <si>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</si>
  <si>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</si>
  <si>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</si>
  <si>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</si>
  <si>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</si>
  <si>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</si>
  <si>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</si>
  <si>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</si>
  <si>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</si>
  <si>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</si>
  <si>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</si>
  <si>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</si>
  <si>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</si>
  <si>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</si>
  <si>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</si>
  <si>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</si>
  <si>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</si>
  <si>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</si>
  <si>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</si>
  <si>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</si>
  <si>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</si>
  <si>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</si>
  <si>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</si>
  <si>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</si>
  <si>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</si>
  <si>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</si>
  <si>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</si>
  <si>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</si>
  <si>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</si>
  <si>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</si>
  <si>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</si>
  <si>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</si>
  <si>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</si>
  <si>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</si>
  <si>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</si>
  <si>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</si>
  <si>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</si>
  <si>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</si>
  <si>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</si>
  <si>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</si>
  <si>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</si>
  <si>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</si>
  <si>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</si>
  <si>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</si>
  <si>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</si>
  <si>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</si>
  <si>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</si>
  <si>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</si>
  <si>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</si>
  <si>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</si>
  <si>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</si>
  <si>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</si>
  <si>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</si>
  <si>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</si>
  <si>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</si>
  <si>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</si>
  <si>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</si>
  <si>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</si>
  <si>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</si>
  <si>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</si>
  <si>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</si>
  <si>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</si>
  <si>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</si>
  <si>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</si>
  <si>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</si>
  <si>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</si>
  <si>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</si>
  <si>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</si>
  <si>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</si>
  <si>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</si>
  <si>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</si>
  <si>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</si>
  <si>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</si>
  <si>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</si>
  <si>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</si>
  <si>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</si>
  <si>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</si>
  <si>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</si>
  <si>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</si>
  <si>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</si>
  <si>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</si>
  <si>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</si>
  <si>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</si>
  <si>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</si>
  <si>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</si>
  <si>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</si>
  <si>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</si>
  <si>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</si>
  <si>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</si>
  <si>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</si>
  <si>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</si>
  <si>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</si>
  <si>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</si>
  <si>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</si>
  <si>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</si>
  <si>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</si>
  <si>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</si>
  <si>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</si>
  <si>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</si>
  <si>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</si>
  <si>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</si>
  <si>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</si>
  <si>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</si>
  <si>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</si>
  <si>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</si>
  <si>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</si>
  <si>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</si>
  <si>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</si>
  <si>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</si>
  <si>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</si>
  <si>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</si>
  <si>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</si>
  <si>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</si>
  <si>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</si>
  <si>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</si>
  <si>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</si>
  <si>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</si>
  <si>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</si>
  <si>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</si>
  <si>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</si>
  <si>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</si>
  <si>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</si>
  <si>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</si>
  <si>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</si>
  <si>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</si>
  <si>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</si>
  <si>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</si>
  <si>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</si>
  <si>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</si>
  <si>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</si>
  <si>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</si>
  <si>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</si>
  <si>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</si>
  <si>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</si>
  <si>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</si>
  <si>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</si>
  <si>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</si>
  <si>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</si>
  <si>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</si>
  <si>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</si>
  <si>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</si>
  <si>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</si>
  <si>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</si>
  <si>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</si>
  <si>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</si>
  <si>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</si>
  <si>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</si>
  <si>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</si>
  <si>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</si>
  <si>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</si>
  <si>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</si>
  <si>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</si>
  <si>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</si>
  <si>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</si>
  <si>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</si>
  <si>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</si>
  <si>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</si>
  <si>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</si>
  <si>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</si>
  <si>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</si>
  <si>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</si>
  <si>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</si>
  <si>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</si>
  <si>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</si>
  <si>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</si>
  <si>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</si>
  <si>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</si>
  <si>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</si>
  <si>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</si>
  <si>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</si>
  <si>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</si>
  <si>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</si>
  <si>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</si>
  <si>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</si>
  <si>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</si>
  <si>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</si>
  <si>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</si>
  <si>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</si>
  <si>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</si>
  <si>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</si>
  <si>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</si>
  <si>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</si>
  <si>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</si>
  <si>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</si>
  <si>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</si>
  <si>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</si>
  <si>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</si>
  <si>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</si>
  <si>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</si>
  <si>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</si>
  <si>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</si>
  <si>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</si>
  <si>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</si>
  <si>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</si>
  <si>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</si>
  <si>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</si>
  <si>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</si>
  <si>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</si>
  <si>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</si>
  <si>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</si>
  <si>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</si>
  <si>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</si>
  <si>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</si>
  <si>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</si>
  <si>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</si>
  <si>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</si>
  <si>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</si>
  <si>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</si>
  <si>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</si>
  <si>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</si>
  <si>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</si>
  <si>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</si>
  <si>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</si>
  <si>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</si>
  <si>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</si>
  <si>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</si>
  <si>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</si>
  <si>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</si>
  <si>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</si>
  <si>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</si>
  <si>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</si>
  <si>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</si>
  <si>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</si>
  <si>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</si>
  <si>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</si>
  <si>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</si>
  <si>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</si>
  <si>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</si>
  <si>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</si>
  <si>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</si>
  <si>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</si>
  <si>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</si>
  <si>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</si>
  <si>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</si>
  <si>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</si>
  <si>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</si>
  <si>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</si>
  <si>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</si>
  <si>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</si>
  <si>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</si>
  <si>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</si>
  <si>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</si>
  <si>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</si>
  <si>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</si>
  <si>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</si>
  <si>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</si>
  <si>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</si>
  <si>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</si>
  <si>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</si>
  <si>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</si>
  <si>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</si>
  <si>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</si>
  <si>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</si>
  <si>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</si>
  <si>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</si>
  <si>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</si>
  <si>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</si>
  <si>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</si>
  <si>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</si>
  <si>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</si>
  <si>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</si>
  <si>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</si>
  <si>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</si>
  <si>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</si>
  <si>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</si>
  <si>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</si>
  <si>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</si>
  <si>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</si>
  <si>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</si>
  <si>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</si>
  <si>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</si>
  <si>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</si>
  <si>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</si>
  <si>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</si>
  <si>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</si>
  <si>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</si>
  <si>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</si>
  <si>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</si>
  <si>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</si>
  <si>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</si>
  <si>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</si>
  <si>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</si>
  <si>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</si>
  <si>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</si>
  <si>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</si>
  <si>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</si>
  <si>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</si>
  <si>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</si>
  <si>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</si>
  <si>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</si>
  <si>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</si>
  <si>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</si>
  <si>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</si>
  <si>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</si>
  <si>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</si>
  <si>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</si>
  <si>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</si>
  <si>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</si>
  <si>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</si>
  <si>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</si>
  <si>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</si>
  <si>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</si>
  <si>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</si>
  <si>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</si>
  <si>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</si>
  <si>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</si>
  <si>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</si>
  <si>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</si>
  <si>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</si>
  <si>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</si>
  <si>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</si>
  <si>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</si>
  <si>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</si>
  <si>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</si>
  <si>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</si>
  <si>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</si>
  <si>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</si>
  <si>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</si>
  <si>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</si>
  <si>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</si>
  <si>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</si>
  <si>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</si>
  <si>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</si>
  <si>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</si>
  <si>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</si>
  <si>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</si>
  <si>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</si>
  <si>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</si>
  <si>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</si>
  <si>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</si>
  <si>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</si>
  <si>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</si>
  <si>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</si>
  <si>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</si>
  <si>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</si>
  <si>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</si>
  <si>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</si>
  <si>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</si>
  <si>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</si>
  <si>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</si>
  <si>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</si>
  <si>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</si>
  <si>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</si>
  <si>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</si>
  <si>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</si>
  <si>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</si>
  <si>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</si>
  <si>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</si>
  <si>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</si>
  <si>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</si>
  <si>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</si>
  <si>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</si>
  <si>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</si>
  <si>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</si>
  <si>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</si>
  <si>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</si>
  <si>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</si>
  <si>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</si>
  <si>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</si>
  <si>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</si>
  <si>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</si>
  <si>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</si>
  <si>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</si>
  <si>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</si>
  <si>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</si>
  <si>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</si>
  <si>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</si>
  <si>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</si>
  <si>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</si>
  <si>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</si>
  <si>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</si>
  <si>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</si>
  <si>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</si>
  <si>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</si>
  <si>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</si>
  <si>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</si>
  <si>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</si>
  <si>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</si>
  <si>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</si>
  <si>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</si>
  <si>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</si>
  <si>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</si>
  <si>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</si>
  <si>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</si>
  <si>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</si>
  <si>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</si>
  <si>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</si>
  <si>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</si>
  <si>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</si>
  <si>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</si>
  <si>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</si>
  <si>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</si>
  <si>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</si>
  <si>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</si>
  <si>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</si>
  <si>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</si>
  <si>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</si>
  <si>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</si>
  <si>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</si>
  <si>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</si>
  <si>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</si>
  <si>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</si>
  <si>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</si>
  <si>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</si>
  <si>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</si>
  <si>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</si>
  <si>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</si>
  <si>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</si>
  <si>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</si>
  <si>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</si>
  <si>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</si>
  <si>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</si>
  <si>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</si>
  <si>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</si>
  <si>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</si>
  <si>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</si>
  <si>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</si>
  <si>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</si>
  <si>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</si>
  <si>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</si>
  <si>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</si>
  <si>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</si>
  <si>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</si>
  <si>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</si>
  <si>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</si>
  <si>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</si>
  <si>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</si>
  <si>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</si>
  <si>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</si>
  <si>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</si>
  <si>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</si>
  <si>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</si>
  <si>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</si>
  <si>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</si>
  <si>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</si>
  <si>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</si>
  <si>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</si>
  <si>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</si>
  <si>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</si>
  <si>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</si>
  <si>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</si>
  <si>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</si>
  <si>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</si>
  <si>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</si>
  <si>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</si>
  <si>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</si>
  <si>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</si>
  <si>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</si>
  <si>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</si>
  <si>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</si>
  <si>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</si>
  <si>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</si>
  <si>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</si>
  <si>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</si>
  <si>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</si>
  <si>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</si>
  <si>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</si>
  <si>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</si>
  <si>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</si>
  <si>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</si>
  <si>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</si>
  <si>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</si>
  <si>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</si>
  <si>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</si>
  <si>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</si>
  <si>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</si>
  <si>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</si>
  <si>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</si>
  <si>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</si>
  <si>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</si>
  <si>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</si>
  <si>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</si>
  <si>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</si>
  <si>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</si>
  <si>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</si>
  <si>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</si>
  <si>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</si>
  <si>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</si>
  <si>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</si>
  <si>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</si>
  <si>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</si>
  <si>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</si>
  <si>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</si>
  <si>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</si>
  <si>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</si>
  <si>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</si>
  <si>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</si>
  <si>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</si>
  <si>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</si>
  <si>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</si>
  <si>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</si>
  <si>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</si>
  <si>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</si>
  <si>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</si>
  <si>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</si>
  <si>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</si>
  <si>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</si>
  <si>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</si>
  <si>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</si>
  <si>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</si>
  <si>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</si>
  <si>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</si>
  <si>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</si>
  <si>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</si>
  <si>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</si>
  <si>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</si>
  <si>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</si>
  <si>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</si>
  <si>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</si>
  <si>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</si>
  <si>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</si>
  <si>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</si>
  <si>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</si>
  <si>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</si>
  <si>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</si>
  <si>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</si>
  <si>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</si>
  <si>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</si>
  <si>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</si>
  <si>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</si>
  <si>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</si>
  <si>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</si>
  <si>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</si>
  <si>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</si>
  <si>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</si>
  <si>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</si>
  <si>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</si>
  <si>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</si>
  <si>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</si>
  <si>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</si>
  <si>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</si>
  <si>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</si>
  <si>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</si>
  <si>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</si>
  <si>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</si>
  <si>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</si>
  <si>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</si>
  <si>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</si>
  <si>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</si>
  <si>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</si>
  <si>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</si>
  <si>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</si>
  <si>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</si>
  <si>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</si>
  <si>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</si>
  <si>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</si>
  <si>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</si>
  <si>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</si>
  <si>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</si>
  <si>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</si>
  <si>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</si>
  <si>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</si>
  <si>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</si>
  <si>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</si>
  <si>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</si>
  <si>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</si>
  <si>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</si>
  <si>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</si>
  <si>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</si>
  <si>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</si>
  <si>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</si>
  <si>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</si>
  <si>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</si>
  <si>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</si>
  <si>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</si>
  <si>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</si>
  <si>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</si>
  <si>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</si>
  <si>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</si>
  <si>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</si>
  <si>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</si>
  <si>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</si>
  <si>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</si>
  <si>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</si>
  <si>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</si>
  <si>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</si>
  <si>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</si>
  <si>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</si>
  <si>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</si>
  <si>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</si>
  <si>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</si>
  <si>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</si>
  <si>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</si>
  <si>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</si>
  <si>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</si>
  <si>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</si>
  <si>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</si>
  <si>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</si>
  <si>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</si>
  <si>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</si>
  <si>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</si>
  <si>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</si>
  <si>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</si>
  <si>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</si>
  <si>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</si>
  <si>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</si>
  <si>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</si>
  <si>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</si>
  <si>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</si>
  <si>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</si>
  <si>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</si>
  <si>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</si>
  <si>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</si>
  <si>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</si>
  <si>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</si>
  <si>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</si>
  <si>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</si>
  <si>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</si>
  <si>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</si>
  <si>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</si>
  <si>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</si>
  <si>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</si>
  <si>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</si>
  <si>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</si>
  <si>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</si>
  <si>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</si>
  <si>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</si>
  <si>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</si>
  <si>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</si>
  <si>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</si>
  <si>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</si>
  <si>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</si>
  <si>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</si>
  <si>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</si>
  <si>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</si>
  <si>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</si>
  <si>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</si>
  <si>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</si>
  <si>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</si>
  <si>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</si>
  <si>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</si>
  <si>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</si>
  <si>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</si>
  <si>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</si>
  <si>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</si>
  <si>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</si>
  <si>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</si>
  <si>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</si>
  <si>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</si>
  <si>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</si>
  <si>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</si>
  <si>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</si>
  <si>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</si>
  <si>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</si>
  <si>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</si>
  <si>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</si>
  <si>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</si>
  <si>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</si>
  <si>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</si>
  <si>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</si>
  <si>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</si>
  <si>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</si>
  <si>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</si>
  <si>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</si>
  <si>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</si>
  <si>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</si>
  <si>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</si>
  <si>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</si>
  <si>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</si>
  <si>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</si>
  <si>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</si>
  <si>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</si>
  <si>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</si>
  <si>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</si>
  <si>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</si>
  <si>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</si>
  <si>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</si>
  <si>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</si>
  <si>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</si>
  <si>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</si>
  <si>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</si>
  <si>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</si>
  <si>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</si>
  <si>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</si>
  <si>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</si>
  <si>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</si>
  <si>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</si>
  <si>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</si>
  <si>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</si>
  <si>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</si>
  <si>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</si>
  <si>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</si>
  <si>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</si>
  <si>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</si>
  <si>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</si>
  <si>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</si>
  <si>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</si>
  <si>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</si>
  <si>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</si>
  <si>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</si>
  <si>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</si>
  <si>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</si>
  <si>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</si>
  <si>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</si>
  <si>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</si>
  <si>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</si>
  <si>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</si>
  <si>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</si>
  <si>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</si>
  <si>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</si>
  <si>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</si>
  <si>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</si>
  <si>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</si>
  <si>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</si>
  <si>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</si>
  <si>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</si>
  <si>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</si>
  <si>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</si>
  <si>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</si>
  <si>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</si>
  <si>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</si>
  <si>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</si>
  <si>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</si>
  <si>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</si>
  <si>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</si>
  <si>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</si>
  <si>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</si>
  <si>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</si>
  <si>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</si>
  <si>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</si>
  <si>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</si>
  <si>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</si>
  <si>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</si>
  <si>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</si>
  <si>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</si>
  <si>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</si>
  <si>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</si>
  <si>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</si>
  <si>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</si>
  <si>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</si>
  <si>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</si>
  <si>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</si>
  <si>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</si>
  <si>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</si>
  <si>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</si>
  <si>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</si>
  <si>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</si>
  <si>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</si>
  <si>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</si>
  <si>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</si>
  <si>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</si>
  <si>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</si>
  <si>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</si>
  <si>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</si>
  <si>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</si>
  <si>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</si>
  <si>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</si>
  <si>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</si>
  <si>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</si>
  <si>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</si>
  <si>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</si>
  <si>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</si>
  <si>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</si>
  <si>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</si>
  <si>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</si>
  <si>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</si>
  <si>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</si>
  <si>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</si>
  <si>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</si>
  <si>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</si>
  <si>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</si>
  <si>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</si>
  <si>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</si>
  <si>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</si>
  <si>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</si>
  <si>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</si>
  <si>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</si>
  <si>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</si>
  <si>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</si>
  <si>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</si>
  <si>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</si>
  <si>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t>
  </si>
  <si>
    <t xml:space="preserve">Verificando faixa cm CCO </t>
  </si>
  <si>
    <t>Suprimido devido utilizar os maquinista pra retornar cm as locos que estava dando um suporte no acidente do M85</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</si>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</sst>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B392" activePane="bottomRight" state="frozen"/>
      <selection pane="bottomRight" activeCell="AM394" sqref="AM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c r="BN399" s="18"/>
      <c r="BO399" s="173"/>
      <c r="BP399" s="22"/>
      <c r="BQ399" s="13" t="str">
        <f>IF(AND(BR399&lt;1,BS399&lt;1),"Produção e Intervalo",IF(BR399&lt;1,"Intervalo",IF(BS399&lt;1,"Produção","Aderente")))</f>
        <v>Produção</v>
      </c>
      <c r="BR399" s="23">
        <f>IF(OR(B399="",F399=""),"*",AY399/P399)</f>
        <v>1.333333333333333</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2044</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2045</v>
      </c>
      <c r="N402" s="231" t="s">
        <v>2046</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2047</v>
      </c>
      <c r="BL403" s="20"/>
      <c r="BM403" s="18" t="s">
        <v>977</v>
      </c>
      <c r="BN403" s="18" t="s">
        <v>1006</v>
      </c>
      <c r="BO403" s="173" t="s">
        <v>1058</v>
      </c>
      <c r="BP403" s="21" t="s">
        <v>2047</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2048</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2049</v>
      </c>
      <c r="D5" s="370"/>
      <c r="E5" s="370"/>
      <c r="F5" s="370"/>
      <c r="G5" s="370"/>
      <c r="H5" s="370"/>
      <c r="I5" s="370"/>
      <c r="J5" s="371"/>
      <c r="K5" s="372" t="s">
        <v>2050</v>
      </c>
      <c r="L5" s="373"/>
      <c r="M5" s="373"/>
      <c r="N5" s="373"/>
      <c r="O5" s="374" t="s">
        <v>2051</v>
      </c>
      <c r="P5" s="375"/>
      <c r="Q5" s="376"/>
    </row>
    <row r="6" spans="1:17" s="99" customFormat="1" ht="15.75" customHeight="1">
      <c r="A6" s="93" t="s">
        <v>2052</v>
      </c>
      <c r="B6" s="100" t="s">
        <v>2053</v>
      </c>
      <c r="C6" s="101" t="s">
        <v>1163</v>
      </c>
      <c r="D6" s="102" t="s">
        <v>1164</v>
      </c>
      <c r="E6" s="101" t="s">
        <v>2054</v>
      </c>
      <c r="F6" s="101" t="s">
        <v>1154</v>
      </c>
      <c r="G6" s="101" t="s">
        <v>1158</v>
      </c>
      <c r="H6" s="160" t="s">
        <v>628</v>
      </c>
      <c r="I6" s="137" t="s">
        <v>1159</v>
      </c>
      <c r="J6" s="137" t="s">
        <v>1160</v>
      </c>
      <c r="K6" s="145" t="s">
        <v>1154</v>
      </c>
      <c r="L6" s="145" t="s">
        <v>2055</v>
      </c>
      <c r="M6" s="145" t="s">
        <v>628</v>
      </c>
      <c r="N6" s="146" t="s">
        <v>1158</v>
      </c>
      <c r="O6" s="283" t="s">
        <v>1201</v>
      </c>
      <c r="P6" s="164"/>
      <c r="Q6" s="203" t="s">
        <v>2056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2057</v>
      </c>
      <c r="W1" s="382"/>
      <c r="X1" s="382"/>
      <c r="Y1" s="110"/>
    </row>
    <row r="2" spans="1:25" s="106" customFormat="1" ht="11.25" customHeight="1">
      <c r="A2" s="111" t="s">
        <v>2058</v>
      </c>
      <c r="B2" s="111" t="s">
        <v>2053</v>
      </c>
      <c r="C2" s="111" t="s">
        <v>605</v>
      </c>
      <c r="D2" s="112" t="s">
        <v>1163</v>
      </c>
      <c r="E2" s="112" t="s">
        <v>1164</v>
      </c>
      <c r="F2" s="112" t="s">
        <v>2052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2059</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2060</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2061</v>
      </c>
      <c r="C2" s="101" t="s">
        <v>1148</v>
      </c>
      <c r="D2" s="101" t="s">
        <v>1150</v>
      </c>
      <c r="E2" s="101" t="s">
        <v>2062</v>
      </c>
      <c r="F2" s="101" t="s">
        <v>2063</v>
      </c>
      <c r="G2" s="101" t="s">
        <v>2064</v>
      </c>
      <c r="H2" s="101" t="s">
        <v>2065</v>
      </c>
      <c r="I2" s="101" t="s">
        <v>2066</v>
      </c>
      <c r="J2" s="101" t="s">
        <v>2067</v>
      </c>
      <c r="K2" s="137" t="s">
        <v>2068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2025-10-31T13:18:24Z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