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404" documentId="8_{B6337239-1A00-434D-AAD0-422EA1FEB5AE}" xr6:coauthVersionLast="47" xr6:coauthVersionMax="47" xr10:uidLastSave="{8B80F42C-E5C4-440F-B249-884EF8D9DF62}"/>
  <bookViews>
    <workbookView xWindow="-120" yWindow="-120" windowWidth="20730" windowHeight="11040" firstSheet="3" activeTab="5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D+1'!$A$2:$AT$901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" i="16" l="1"/>
  <c r="B7" i="16"/>
  <c r="C7" i="16"/>
  <c r="D7" i="16"/>
  <c r="E7" i="16"/>
  <c r="F7" i="16"/>
  <c r="G7" i="16"/>
  <c r="H7" i="16"/>
  <c r="I7" i="16"/>
  <c r="J7" i="16"/>
  <c r="K7" i="16"/>
  <c r="L7" i="16"/>
  <c r="M7" i="16"/>
  <c r="N7" i="16"/>
  <c r="O7" i="16"/>
  <c r="P7" i="16"/>
  <c r="Q7" i="16"/>
  <c r="R7" i="16"/>
  <c r="S7" i="16"/>
  <c r="T7" i="16"/>
  <c r="A8" i="16"/>
  <c r="B8" i="16"/>
  <c r="C8" i="16"/>
  <c r="D8" i="16"/>
  <c r="E8" i="16"/>
  <c r="F8" i="16"/>
  <c r="G8" i="16"/>
  <c r="H8" i="16"/>
  <c r="I8" i="16"/>
  <c r="J8" i="16"/>
  <c r="K8" i="16"/>
  <c r="L8" i="16"/>
  <c r="M8" i="16"/>
  <c r="N8" i="16"/>
  <c r="O8" i="16"/>
  <c r="P8" i="16"/>
  <c r="Q8" i="16"/>
  <c r="R8" i="16"/>
  <c r="S8" i="16"/>
  <c r="T8" i="16"/>
  <c r="A9" i="16"/>
  <c r="B9" i="16"/>
  <c r="C9" i="16"/>
  <c r="D9" i="16"/>
  <c r="E9" i="16"/>
  <c r="F9" i="16"/>
  <c r="G9" i="16"/>
  <c r="H9" i="16"/>
  <c r="I9" i="16"/>
  <c r="J9" i="16"/>
  <c r="K9" i="16"/>
  <c r="L9" i="16"/>
  <c r="M9" i="16"/>
  <c r="N9" i="16"/>
  <c r="O9" i="16"/>
  <c r="P9" i="16"/>
  <c r="Q9" i="16"/>
  <c r="R9" i="16"/>
  <c r="S9" i="16"/>
  <c r="T9" i="16"/>
  <c r="A10" i="16"/>
  <c r="B10" i="16"/>
  <c r="C10" i="16"/>
  <c r="D10" i="16"/>
  <c r="E10" i="16"/>
  <c r="F10" i="16"/>
  <c r="G10" i="16"/>
  <c r="H10" i="16"/>
  <c r="I10" i="16"/>
  <c r="J10" i="16"/>
  <c r="K10" i="16"/>
  <c r="L10" i="16"/>
  <c r="M10" i="16"/>
  <c r="N10" i="16"/>
  <c r="O10" i="16"/>
  <c r="P10" i="16"/>
  <c r="Q10" i="16"/>
  <c r="R10" i="16"/>
  <c r="S10" i="16"/>
  <c r="T10" i="16"/>
  <c r="A11" i="16"/>
  <c r="B11" i="16"/>
  <c r="C11" i="16"/>
  <c r="D11" i="16"/>
  <c r="E11" i="16"/>
  <c r="F11" i="16"/>
  <c r="G11" i="16"/>
  <c r="H11" i="16"/>
  <c r="I11" i="16"/>
  <c r="J11" i="16"/>
  <c r="K11" i="16"/>
  <c r="L11" i="16"/>
  <c r="M11" i="16"/>
  <c r="N11" i="16"/>
  <c r="O11" i="16"/>
  <c r="P11" i="16"/>
  <c r="Q11" i="16"/>
  <c r="R11" i="16"/>
  <c r="S11" i="16"/>
  <c r="T11" i="16"/>
  <c r="A12" i="16"/>
  <c r="B12" i="16"/>
  <c r="C12" i="16"/>
  <c r="D12" i="16"/>
  <c r="E12" i="16"/>
  <c r="F12" i="16"/>
  <c r="G12" i="16"/>
  <c r="H12" i="16"/>
  <c r="I12" i="16"/>
  <c r="J12" i="16"/>
  <c r="K12" i="16"/>
  <c r="L12" i="16"/>
  <c r="M12" i="16"/>
  <c r="N12" i="16"/>
  <c r="O12" i="16"/>
  <c r="P12" i="16"/>
  <c r="Q12" i="16"/>
  <c r="R12" i="16"/>
  <c r="S12" i="16"/>
  <c r="T12" i="16"/>
  <c r="A13" i="16"/>
  <c r="B13" i="16"/>
  <c r="C13" i="16"/>
  <c r="D13" i="16"/>
  <c r="E13" i="16"/>
  <c r="F13" i="16"/>
  <c r="G13" i="16"/>
  <c r="H13" i="16"/>
  <c r="I13" i="16"/>
  <c r="J13" i="16"/>
  <c r="K13" i="16"/>
  <c r="L13" i="16"/>
  <c r="M13" i="16"/>
  <c r="N13" i="16"/>
  <c r="O13" i="16"/>
  <c r="P13" i="16"/>
  <c r="Q13" i="16"/>
  <c r="R13" i="16"/>
  <c r="S13" i="16"/>
  <c r="T13" i="16"/>
  <c r="A14" i="16"/>
  <c r="B14" i="16"/>
  <c r="C14" i="16"/>
  <c r="D14" i="16"/>
  <c r="E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R14" i="16"/>
  <c r="S14" i="16"/>
  <c r="T14" i="16"/>
  <c r="A15" i="16"/>
  <c r="B15" i="16"/>
  <c r="C15" i="16"/>
  <c r="D15" i="16"/>
  <c r="E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R15" i="16"/>
  <c r="S15" i="16"/>
  <c r="T15" i="16"/>
  <c r="A16" i="16"/>
  <c r="B16" i="16"/>
  <c r="C16" i="16"/>
  <c r="D16" i="16"/>
  <c r="E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R16" i="16"/>
  <c r="S16" i="16"/>
  <c r="T16" i="16"/>
  <c r="A17" i="16"/>
  <c r="B17" i="16"/>
  <c r="C17" i="16"/>
  <c r="D17" i="16"/>
  <c r="E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R17" i="16"/>
  <c r="S17" i="16"/>
  <c r="T17" i="16"/>
  <c r="A18" i="16"/>
  <c r="B18" i="16"/>
  <c r="C18" i="16"/>
  <c r="D18" i="16"/>
  <c r="E18" i="16"/>
  <c r="F18" i="16"/>
  <c r="G18" i="16"/>
  <c r="H18" i="16"/>
  <c r="I18" i="16"/>
  <c r="J18" i="16"/>
  <c r="K18" i="16"/>
  <c r="L18" i="16"/>
  <c r="M18" i="16"/>
  <c r="N18" i="16"/>
  <c r="O18" i="16"/>
  <c r="P18" i="16"/>
  <c r="Q18" i="16"/>
  <c r="R18" i="16"/>
  <c r="S18" i="16"/>
  <c r="T18" i="16"/>
  <c r="A19" i="16"/>
  <c r="B19" i="16"/>
  <c r="C19" i="16"/>
  <c r="D19" i="16"/>
  <c r="E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R19" i="16"/>
  <c r="S19" i="16"/>
  <c r="T19" i="16"/>
  <c r="A20" i="16"/>
  <c r="B20" i="16"/>
  <c r="C20" i="16"/>
  <c r="D20" i="16"/>
  <c r="E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R20" i="16"/>
  <c r="S20" i="16"/>
  <c r="T20" i="16"/>
  <c r="A21" i="16"/>
  <c r="B21" i="16"/>
  <c r="C21" i="16"/>
  <c r="D21" i="16"/>
  <c r="E21" i="16"/>
  <c r="F21" i="16"/>
  <c r="G21" i="16"/>
  <c r="H21" i="16"/>
  <c r="I21" i="16"/>
  <c r="J21" i="16"/>
  <c r="K21" i="16"/>
  <c r="L21" i="16"/>
  <c r="M21" i="16"/>
  <c r="N21" i="16"/>
  <c r="O21" i="16"/>
  <c r="P21" i="16"/>
  <c r="Q21" i="16"/>
  <c r="R21" i="16"/>
  <c r="S21" i="16"/>
  <c r="T21" i="16"/>
  <c r="A22" i="16"/>
  <c r="B22" i="16"/>
  <c r="C22" i="16"/>
  <c r="D22" i="16"/>
  <c r="E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R22" i="16"/>
  <c r="S22" i="16"/>
  <c r="T22" i="16"/>
  <c r="A23" i="16"/>
  <c r="B23" i="16"/>
  <c r="C23" i="16"/>
  <c r="D23" i="16"/>
  <c r="E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R23" i="16"/>
  <c r="S23" i="16"/>
  <c r="T23" i="16"/>
  <c r="A24" i="16"/>
  <c r="B24" i="16"/>
  <c r="C24" i="16"/>
  <c r="D24" i="16"/>
  <c r="E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R24" i="16"/>
  <c r="S24" i="16"/>
  <c r="T24" i="16"/>
  <c r="A25" i="16"/>
  <c r="B25" i="16"/>
  <c r="C25" i="16"/>
  <c r="D25" i="16"/>
  <c r="E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R25" i="16"/>
  <c r="S25" i="16"/>
  <c r="T25" i="16"/>
  <c r="A26" i="16"/>
  <c r="B26" i="16"/>
  <c r="C26" i="16"/>
  <c r="D26" i="16"/>
  <c r="E26" i="16"/>
  <c r="F26" i="16"/>
  <c r="G26" i="16"/>
  <c r="H26" i="16"/>
  <c r="I26" i="16"/>
  <c r="J26" i="16"/>
  <c r="K26" i="16"/>
  <c r="L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D29" i="16"/>
  <c r="E29" i="16"/>
  <c r="F29" i="16"/>
  <c r="G29" i="16"/>
  <c r="H29" i="16"/>
  <c r="I29" i="16"/>
  <c r="J29" i="16"/>
  <c r="K29" i="16"/>
  <c r="L29" i="16"/>
  <c r="M29" i="16"/>
  <c r="N29" i="16"/>
  <c r="O29" i="16"/>
  <c r="P29" i="16"/>
  <c r="Q29" i="16"/>
  <c r="R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D31" i="16"/>
  <c r="E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D33" i="16"/>
  <c r="E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R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D35" i="16"/>
  <c r="E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R35" i="16"/>
  <c r="S35" i="16"/>
  <c r="T35" i="16"/>
  <c r="A36" i="16"/>
  <c r="B36" i="16"/>
  <c r="C36" i="16"/>
  <c r="D36" i="16"/>
  <c r="E36" i="16"/>
  <c r="F36" i="16"/>
  <c r="G36" i="16"/>
  <c r="H36" i="16"/>
  <c r="I36" i="16"/>
  <c r="J36" i="16"/>
  <c r="K36" i="16"/>
  <c r="L36" i="16"/>
  <c r="M36" i="16"/>
  <c r="N36" i="16"/>
  <c r="O36" i="16"/>
  <c r="P36" i="16"/>
  <c r="Q36" i="16"/>
  <c r="R36" i="16"/>
  <c r="S36" i="16"/>
  <c r="T36" i="16"/>
  <c r="A37" i="16"/>
  <c r="B37" i="16"/>
  <c r="C37" i="16"/>
  <c r="D37" i="16"/>
  <c r="E37" i="16"/>
  <c r="F37" i="16"/>
  <c r="G37" i="16"/>
  <c r="H37" i="16"/>
  <c r="I37" i="16"/>
  <c r="J37" i="16"/>
  <c r="K37" i="16"/>
  <c r="L37" i="16"/>
  <c r="M37" i="16"/>
  <c r="N37" i="16"/>
  <c r="O37" i="16"/>
  <c r="P37" i="16"/>
  <c r="Q37" i="16"/>
  <c r="R37" i="16"/>
  <c r="S37" i="16"/>
  <c r="T37" i="16"/>
  <c r="A38" i="16"/>
  <c r="B38" i="16"/>
  <c r="C38" i="16"/>
  <c r="D38" i="16"/>
  <c r="E38" i="16"/>
  <c r="F38" i="16"/>
  <c r="G38" i="16"/>
  <c r="H38" i="16"/>
  <c r="I38" i="16"/>
  <c r="J38" i="16"/>
  <c r="K38" i="16"/>
  <c r="L38" i="16"/>
  <c r="M38" i="16"/>
  <c r="N38" i="16"/>
  <c r="O38" i="16"/>
  <c r="P38" i="16"/>
  <c r="Q38" i="16"/>
  <c r="R38" i="16"/>
  <c r="S38" i="16"/>
  <c r="T38" i="16"/>
  <c r="A39" i="16"/>
  <c r="B39" i="16"/>
  <c r="C39" i="16"/>
  <c r="D39" i="16"/>
  <c r="E39" i="16"/>
  <c r="F39" i="16"/>
  <c r="G39" i="16"/>
  <c r="H39" i="16"/>
  <c r="I39" i="16"/>
  <c r="J39" i="16"/>
  <c r="K39" i="16"/>
  <c r="L39" i="16"/>
  <c r="M39" i="16"/>
  <c r="N39" i="16"/>
  <c r="O39" i="16"/>
  <c r="P39" i="16"/>
  <c r="Q39" i="16"/>
  <c r="R39" i="16"/>
  <c r="S39" i="16"/>
  <c r="T39" i="16"/>
  <c r="A40" i="16"/>
  <c r="B40" i="16"/>
  <c r="C40" i="16"/>
  <c r="D40" i="16"/>
  <c r="E40" i="16"/>
  <c r="F40" i="16"/>
  <c r="G40" i="16"/>
  <c r="H40" i="16"/>
  <c r="I40" i="16"/>
  <c r="J40" i="16"/>
  <c r="K40" i="16"/>
  <c r="L40" i="16"/>
  <c r="M40" i="16"/>
  <c r="N40" i="16"/>
  <c r="O40" i="16"/>
  <c r="P40" i="16"/>
  <c r="Q40" i="16"/>
  <c r="R40" i="16"/>
  <c r="S40" i="16"/>
  <c r="T40" i="16"/>
  <c r="A41" i="16"/>
  <c r="B41" i="16"/>
  <c r="C41" i="16"/>
  <c r="D41" i="16"/>
  <c r="E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R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D43" i="16"/>
  <c r="E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D45" i="16"/>
  <c r="E45" i="16"/>
  <c r="F45" i="16"/>
  <c r="G45" i="16"/>
  <c r="H45" i="16"/>
  <c r="I45" i="16"/>
  <c r="J45" i="16"/>
  <c r="K45" i="16"/>
  <c r="L45" i="16"/>
  <c r="M45" i="16"/>
  <c r="N45" i="16"/>
  <c r="O45" i="16"/>
  <c r="P45" i="16"/>
  <c r="Q45" i="16"/>
  <c r="R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D48" i="16"/>
  <c r="E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R48" i="16"/>
  <c r="S48" i="16"/>
  <c r="T48" i="16"/>
  <c r="A49" i="16"/>
  <c r="B49" i="16"/>
  <c r="C49" i="16"/>
  <c r="D49" i="16"/>
  <c r="E49" i="16"/>
  <c r="F49" i="16"/>
  <c r="G49" i="16"/>
  <c r="H49" i="16"/>
  <c r="I49" i="16"/>
  <c r="J49" i="16"/>
  <c r="K49" i="16"/>
  <c r="L49" i="16"/>
  <c r="M49" i="16"/>
  <c r="N49" i="16"/>
  <c r="O49" i="16"/>
  <c r="P49" i="16"/>
  <c r="Q49" i="16"/>
  <c r="R49" i="16"/>
  <c r="S49" i="16"/>
  <c r="T49" i="16"/>
  <c r="A50" i="16"/>
  <c r="B50" i="16"/>
  <c r="C50" i="16"/>
  <c r="D50" i="16"/>
  <c r="E50" i="16"/>
  <c r="F50" i="16"/>
  <c r="G50" i="16"/>
  <c r="H50" i="16"/>
  <c r="I50" i="16"/>
  <c r="J50" i="16"/>
  <c r="K50" i="16"/>
  <c r="L50" i="16"/>
  <c r="M50" i="16"/>
  <c r="N50" i="16"/>
  <c r="O50" i="16"/>
  <c r="P50" i="16"/>
  <c r="Q50" i="16"/>
  <c r="R50" i="16"/>
  <c r="S50" i="16"/>
  <c r="T50" i="16"/>
  <c r="A51" i="16"/>
  <c r="B51" i="16"/>
  <c r="C51" i="16"/>
  <c r="D51" i="16"/>
  <c r="E51" i="16"/>
  <c r="F51" i="16"/>
  <c r="G51" i="16"/>
  <c r="H51" i="16"/>
  <c r="I51" i="16"/>
  <c r="J51" i="16"/>
  <c r="K51" i="16"/>
  <c r="L51" i="16"/>
  <c r="M51" i="16"/>
  <c r="N51" i="16"/>
  <c r="O51" i="16"/>
  <c r="P51" i="16"/>
  <c r="Q51" i="16"/>
  <c r="R51" i="16"/>
  <c r="S51" i="16"/>
  <c r="T51" i="16"/>
  <c r="A52" i="16"/>
  <c r="B52" i="16"/>
  <c r="C52" i="16"/>
  <c r="D52" i="16"/>
  <c r="E52" i="16"/>
  <c r="F52" i="16"/>
  <c r="G52" i="16"/>
  <c r="H52" i="16"/>
  <c r="I52" i="16"/>
  <c r="J52" i="16"/>
  <c r="K52" i="16"/>
  <c r="L52" i="16"/>
  <c r="M52" i="16"/>
  <c r="N52" i="16"/>
  <c r="O52" i="16"/>
  <c r="P52" i="16"/>
  <c r="Q52" i="16"/>
  <c r="R52" i="16"/>
  <c r="S52" i="16"/>
  <c r="T52" i="16"/>
  <c r="A53" i="16"/>
  <c r="B53" i="16"/>
  <c r="C53" i="16"/>
  <c r="D53" i="16"/>
  <c r="E53" i="16"/>
  <c r="F53" i="16"/>
  <c r="G53" i="16"/>
  <c r="H53" i="16"/>
  <c r="I53" i="16"/>
  <c r="J53" i="16"/>
  <c r="K53" i="16"/>
  <c r="L53" i="16"/>
  <c r="M53" i="16"/>
  <c r="N53" i="16"/>
  <c r="O53" i="16"/>
  <c r="P53" i="16"/>
  <c r="Q53" i="16"/>
  <c r="R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L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D56" i="16"/>
  <c r="E56" i="16"/>
  <c r="F56" i="16"/>
  <c r="G56" i="16"/>
  <c r="H56" i="16"/>
  <c r="I56" i="16"/>
  <c r="J56" i="16"/>
  <c r="K56" i="16"/>
  <c r="L56" i="16"/>
  <c r="M56" i="16"/>
  <c r="N56" i="16"/>
  <c r="O56" i="16"/>
  <c r="P56" i="16"/>
  <c r="Q56" i="16"/>
  <c r="R56" i="16"/>
  <c r="S56" i="16"/>
  <c r="T56" i="16"/>
  <c r="A57" i="16"/>
  <c r="B57" i="16"/>
  <c r="C57" i="16"/>
  <c r="D57" i="16"/>
  <c r="E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R57" i="16"/>
  <c r="S57" i="16"/>
  <c r="T57" i="16"/>
  <c r="A58" i="16"/>
  <c r="B58" i="16"/>
  <c r="C58" i="16"/>
  <c r="D58" i="16"/>
  <c r="E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D60" i="16"/>
  <c r="E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R60" i="16"/>
  <c r="S60" i="16"/>
  <c r="T60" i="16"/>
  <c r="A61" i="16"/>
  <c r="B61" i="16"/>
  <c r="C61" i="16"/>
  <c r="D61" i="16"/>
  <c r="E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R61" i="16"/>
  <c r="S61" i="16"/>
  <c r="T61" i="16"/>
  <c r="A62" i="16"/>
  <c r="B62" i="16"/>
  <c r="C62" i="16"/>
  <c r="D62" i="16"/>
  <c r="E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R62" i="16"/>
  <c r="S62" i="16"/>
  <c r="T62" i="16"/>
  <c r="A63" i="16"/>
  <c r="B63" i="16"/>
  <c r="C63" i="16"/>
  <c r="D63" i="16"/>
  <c r="E63" i="16"/>
  <c r="F63" i="16"/>
  <c r="G63" i="16"/>
  <c r="H63" i="16"/>
  <c r="I63" i="16"/>
  <c r="J63" i="16"/>
  <c r="K63" i="16"/>
  <c r="L63" i="16"/>
  <c r="M63" i="16"/>
  <c r="N63" i="16"/>
  <c r="O63" i="16"/>
  <c r="P63" i="16"/>
  <c r="Q63" i="16"/>
  <c r="R63" i="16"/>
  <c r="S63" i="16"/>
  <c r="T63" i="16"/>
  <c r="A64" i="16"/>
  <c r="B64" i="16"/>
  <c r="C64" i="16"/>
  <c r="D64" i="16"/>
  <c r="E64" i="16"/>
  <c r="F64" i="16"/>
  <c r="G64" i="16"/>
  <c r="H64" i="16"/>
  <c r="I64" i="16"/>
  <c r="J64" i="16"/>
  <c r="K64" i="16"/>
  <c r="L64" i="16"/>
  <c r="M64" i="16"/>
  <c r="N64" i="16"/>
  <c r="O64" i="16"/>
  <c r="P64" i="16"/>
  <c r="Q64" i="16"/>
  <c r="R64" i="16"/>
  <c r="S64" i="16"/>
  <c r="T64" i="16"/>
  <c r="A65" i="16"/>
  <c r="B65" i="16"/>
  <c r="C65" i="16"/>
  <c r="D65" i="16"/>
  <c r="E65" i="16"/>
  <c r="F65" i="16"/>
  <c r="G65" i="16"/>
  <c r="H65" i="16"/>
  <c r="I65" i="16"/>
  <c r="J65" i="16"/>
  <c r="K65" i="16"/>
  <c r="L65" i="16"/>
  <c r="M65" i="16"/>
  <c r="N65" i="16"/>
  <c r="O65" i="16"/>
  <c r="P65" i="16"/>
  <c r="Q65" i="16"/>
  <c r="R65" i="16"/>
  <c r="S65" i="16"/>
  <c r="T65" i="16"/>
  <c r="A66" i="16"/>
  <c r="B66" i="16"/>
  <c r="C66" i="16"/>
  <c r="D66" i="16"/>
  <c r="E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R66" i="16"/>
  <c r="S66" i="16"/>
  <c r="T66" i="16"/>
  <c r="A67" i="16"/>
  <c r="B67" i="16"/>
  <c r="C67" i="16"/>
  <c r="D67" i="16"/>
  <c r="E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R67" i="16"/>
  <c r="S67" i="16"/>
  <c r="T67" i="16"/>
  <c r="A68" i="16"/>
  <c r="B68" i="16"/>
  <c r="C68" i="16"/>
  <c r="D68" i="16"/>
  <c r="E68" i="16"/>
  <c r="F68" i="16"/>
  <c r="G68" i="16"/>
  <c r="H68" i="16"/>
  <c r="I68" i="16"/>
  <c r="J68" i="16"/>
  <c r="K68" i="16"/>
  <c r="L68" i="16"/>
  <c r="M68" i="16"/>
  <c r="N68" i="16"/>
  <c r="O68" i="16"/>
  <c r="P68" i="16"/>
  <c r="Q68" i="16"/>
  <c r="R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D70" i="16"/>
  <c r="E70" i="16"/>
  <c r="F70" i="16"/>
  <c r="G70" i="16"/>
  <c r="H70" i="16"/>
  <c r="I70" i="16"/>
  <c r="J70" i="16"/>
  <c r="K70" i="16"/>
  <c r="L70" i="16"/>
  <c r="M70" i="16"/>
  <c r="N70" i="16"/>
  <c r="O70" i="16"/>
  <c r="P70" i="16"/>
  <c r="Q70" i="16"/>
  <c r="R70" i="16"/>
  <c r="S70" i="16"/>
  <c r="T70" i="16"/>
  <c r="A71" i="16"/>
  <c r="B71" i="16"/>
  <c r="C71" i="16"/>
  <c r="D71" i="16"/>
  <c r="E71" i="16"/>
  <c r="F71" i="16"/>
  <c r="G71" i="16"/>
  <c r="H71" i="16"/>
  <c r="I71" i="16"/>
  <c r="J71" i="16"/>
  <c r="K71" i="16"/>
  <c r="L71" i="16"/>
  <c r="M71" i="16"/>
  <c r="N71" i="16"/>
  <c r="O71" i="16"/>
  <c r="P71" i="16"/>
  <c r="Q71" i="16"/>
  <c r="R71" i="16"/>
  <c r="S71" i="16"/>
  <c r="T71" i="16"/>
  <c r="A72" i="16"/>
  <c r="B72" i="16"/>
  <c r="C72" i="16"/>
  <c r="D72" i="16"/>
  <c r="E72" i="16"/>
  <c r="F72" i="16"/>
  <c r="G72" i="16"/>
  <c r="H72" i="16"/>
  <c r="I72" i="16"/>
  <c r="J72" i="16"/>
  <c r="K72" i="16"/>
  <c r="L72" i="16"/>
  <c r="M72" i="16"/>
  <c r="N72" i="16"/>
  <c r="O72" i="16"/>
  <c r="P72" i="16"/>
  <c r="Q72" i="16"/>
  <c r="R72" i="16"/>
  <c r="S72" i="16"/>
  <c r="T72" i="16"/>
  <c r="A73" i="16"/>
  <c r="B73" i="16"/>
  <c r="C73" i="16"/>
  <c r="D73" i="16"/>
  <c r="E73" i="16"/>
  <c r="F73" i="16"/>
  <c r="G73" i="16"/>
  <c r="H73" i="16"/>
  <c r="I73" i="16"/>
  <c r="J73" i="16"/>
  <c r="K73" i="16"/>
  <c r="L73" i="16"/>
  <c r="M73" i="16"/>
  <c r="N73" i="16"/>
  <c r="O73" i="16"/>
  <c r="P73" i="16"/>
  <c r="Q73" i="16"/>
  <c r="R73" i="16"/>
  <c r="S73" i="16"/>
  <c r="T73" i="16"/>
  <c r="A74" i="16"/>
  <c r="B74" i="16"/>
  <c r="C74" i="16"/>
  <c r="D74" i="16"/>
  <c r="E74" i="16"/>
  <c r="F74" i="16"/>
  <c r="G74" i="16"/>
  <c r="H74" i="16"/>
  <c r="I74" i="16"/>
  <c r="J74" i="16"/>
  <c r="K74" i="16"/>
  <c r="L74" i="16"/>
  <c r="M74" i="16"/>
  <c r="N74" i="16"/>
  <c r="O74" i="16"/>
  <c r="P74" i="16"/>
  <c r="Q74" i="16"/>
  <c r="R74" i="16"/>
  <c r="S74" i="16"/>
  <c r="T74" i="16"/>
  <c r="A75" i="16"/>
  <c r="B75" i="16"/>
  <c r="C75" i="16"/>
  <c r="D75" i="16"/>
  <c r="E75" i="16"/>
  <c r="F75" i="16"/>
  <c r="G75" i="16"/>
  <c r="H75" i="16"/>
  <c r="I75" i="16"/>
  <c r="J75" i="16"/>
  <c r="K75" i="16"/>
  <c r="L75" i="16"/>
  <c r="M75" i="16"/>
  <c r="N75" i="16"/>
  <c r="O75" i="16"/>
  <c r="P75" i="16"/>
  <c r="Q75" i="16"/>
  <c r="R75" i="16"/>
  <c r="S75" i="16"/>
  <c r="T75" i="16"/>
  <c r="A76" i="16"/>
  <c r="B76" i="16"/>
  <c r="C76" i="16"/>
  <c r="D76" i="16"/>
  <c r="E76" i="16"/>
  <c r="F76" i="16"/>
  <c r="G76" i="16"/>
  <c r="H76" i="16"/>
  <c r="I76" i="16"/>
  <c r="J76" i="16"/>
  <c r="K76" i="16"/>
  <c r="L76" i="16"/>
  <c r="M76" i="16"/>
  <c r="N76" i="16"/>
  <c r="O76" i="16"/>
  <c r="P76" i="16"/>
  <c r="Q76" i="16"/>
  <c r="R76" i="16"/>
  <c r="S76" i="16"/>
  <c r="T76" i="16"/>
  <c r="A77" i="16"/>
  <c r="B77" i="16"/>
  <c r="C77" i="16"/>
  <c r="D77" i="16"/>
  <c r="E77" i="16"/>
  <c r="F77" i="16"/>
  <c r="G77" i="16"/>
  <c r="H77" i="16"/>
  <c r="I77" i="16"/>
  <c r="J77" i="16"/>
  <c r="K77" i="16"/>
  <c r="L77" i="16"/>
  <c r="M77" i="16"/>
  <c r="N77" i="16"/>
  <c r="O77" i="16"/>
  <c r="P77" i="16"/>
  <c r="Q77" i="16"/>
  <c r="R77" i="16"/>
  <c r="S77" i="16"/>
  <c r="T77" i="16"/>
  <c r="A78" i="16"/>
  <c r="B78" i="16"/>
  <c r="C78" i="16"/>
  <c r="D78" i="16"/>
  <c r="E78" i="16"/>
  <c r="F78" i="16"/>
  <c r="G78" i="16"/>
  <c r="H78" i="16"/>
  <c r="I78" i="16"/>
  <c r="J78" i="16"/>
  <c r="K78" i="16"/>
  <c r="L78" i="16"/>
  <c r="M78" i="16"/>
  <c r="N78" i="16"/>
  <c r="O78" i="16"/>
  <c r="P78" i="16"/>
  <c r="Q78" i="16"/>
  <c r="R78" i="16"/>
  <c r="S78" i="16"/>
  <c r="T78" i="16"/>
  <c r="A79" i="16"/>
  <c r="B79" i="16"/>
  <c r="C79" i="16"/>
  <c r="D79" i="16"/>
  <c r="E79" i="16"/>
  <c r="F79" i="16"/>
  <c r="G79" i="16"/>
  <c r="H79" i="16"/>
  <c r="I79" i="16"/>
  <c r="J79" i="16"/>
  <c r="K79" i="16"/>
  <c r="L79" i="16"/>
  <c r="M79" i="16"/>
  <c r="N79" i="16"/>
  <c r="O79" i="16"/>
  <c r="P79" i="16"/>
  <c r="Q79" i="16"/>
  <c r="R79" i="16"/>
  <c r="S79" i="16"/>
  <c r="T79" i="16"/>
  <c r="A80" i="16"/>
  <c r="B80" i="16"/>
  <c r="C80" i="16"/>
  <c r="D80" i="16"/>
  <c r="E80" i="16"/>
  <c r="F80" i="16"/>
  <c r="G80" i="16"/>
  <c r="H80" i="16"/>
  <c r="I80" i="16"/>
  <c r="J80" i="16"/>
  <c r="K80" i="16"/>
  <c r="L80" i="16"/>
  <c r="M80" i="16"/>
  <c r="N80" i="16"/>
  <c r="O80" i="16"/>
  <c r="P80" i="16"/>
  <c r="Q80" i="16"/>
  <c r="R80" i="16"/>
  <c r="S80" i="16"/>
  <c r="T80" i="16"/>
  <c r="A81" i="16"/>
  <c r="B81" i="16"/>
  <c r="C81" i="16"/>
  <c r="D81" i="16"/>
  <c r="E81" i="16"/>
  <c r="F81" i="16"/>
  <c r="G81" i="16"/>
  <c r="H81" i="16"/>
  <c r="I81" i="16"/>
  <c r="J81" i="16"/>
  <c r="K81" i="16"/>
  <c r="L81" i="16"/>
  <c r="M81" i="16"/>
  <c r="N81" i="16"/>
  <c r="O81" i="16"/>
  <c r="P81" i="16"/>
  <c r="Q81" i="16"/>
  <c r="R81" i="16"/>
  <c r="S81" i="16"/>
  <c r="T81" i="16"/>
  <c r="A82" i="16"/>
  <c r="B82" i="16"/>
  <c r="C82" i="16"/>
  <c r="D82" i="16"/>
  <c r="E82" i="16"/>
  <c r="F82" i="16"/>
  <c r="G82" i="16"/>
  <c r="H82" i="16"/>
  <c r="I82" i="16"/>
  <c r="J82" i="16"/>
  <c r="K82" i="16"/>
  <c r="L82" i="16"/>
  <c r="M82" i="16"/>
  <c r="N82" i="16"/>
  <c r="O82" i="16"/>
  <c r="P82" i="16"/>
  <c r="Q82" i="16"/>
  <c r="R82" i="16"/>
  <c r="S82" i="16"/>
  <c r="T82" i="16"/>
  <c r="A83" i="16"/>
  <c r="B83" i="16"/>
  <c r="C83" i="16"/>
  <c r="D83" i="16"/>
  <c r="E83" i="16"/>
  <c r="F83" i="16"/>
  <c r="G83" i="16"/>
  <c r="H83" i="16"/>
  <c r="I83" i="16"/>
  <c r="J83" i="16"/>
  <c r="K83" i="16"/>
  <c r="L83" i="16"/>
  <c r="M83" i="16"/>
  <c r="N83" i="16"/>
  <c r="O83" i="16"/>
  <c r="P83" i="16"/>
  <c r="Q83" i="16"/>
  <c r="R83" i="16"/>
  <c r="S83" i="16"/>
  <c r="T83" i="16"/>
  <c r="A84" i="16"/>
  <c r="B84" i="16"/>
  <c r="C84" i="16"/>
  <c r="D84" i="16"/>
  <c r="E84" i="16"/>
  <c r="F84" i="16"/>
  <c r="G84" i="16"/>
  <c r="H84" i="16"/>
  <c r="I84" i="16"/>
  <c r="J84" i="16"/>
  <c r="K84" i="16"/>
  <c r="L84" i="16"/>
  <c r="M84" i="16"/>
  <c r="N84" i="16"/>
  <c r="O84" i="16"/>
  <c r="P84" i="16"/>
  <c r="Q84" i="16"/>
  <c r="R84" i="16"/>
  <c r="S84" i="16"/>
  <c r="T84" i="16"/>
  <c r="A85" i="16"/>
  <c r="B85" i="16"/>
  <c r="C85" i="16"/>
  <c r="D85" i="16"/>
  <c r="E85" i="16"/>
  <c r="F85" i="16"/>
  <c r="G85" i="16"/>
  <c r="H85" i="16"/>
  <c r="I85" i="16"/>
  <c r="J85" i="16"/>
  <c r="K85" i="16"/>
  <c r="L85" i="16"/>
  <c r="M85" i="16"/>
  <c r="N85" i="16"/>
  <c r="O85" i="16"/>
  <c r="P85" i="16"/>
  <c r="Q85" i="16"/>
  <c r="R85" i="16"/>
  <c r="S85" i="16"/>
  <c r="T85" i="16"/>
  <c r="A86" i="16"/>
  <c r="B86" i="16"/>
  <c r="C86" i="16"/>
  <c r="D86" i="16"/>
  <c r="E86" i="16"/>
  <c r="F86" i="16"/>
  <c r="G86" i="16"/>
  <c r="H86" i="16"/>
  <c r="I86" i="16"/>
  <c r="J86" i="16"/>
  <c r="K86" i="16"/>
  <c r="L86" i="16"/>
  <c r="M86" i="16"/>
  <c r="N86" i="16"/>
  <c r="O86" i="16"/>
  <c r="P86" i="16"/>
  <c r="Q86" i="16"/>
  <c r="R86" i="16"/>
  <c r="S86" i="16"/>
  <c r="T86" i="16"/>
  <c r="A87" i="16"/>
  <c r="B87" i="16"/>
  <c r="C87" i="16"/>
  <c r="D87" i="16"/>
  <c r="E87" i="16"/>
  <c r="F87" i="16"/>
  <c r="G87" i="16"/>
  <c r="H87" i="16"/>
  <c r="I87" i="16"/>
  <c r="J87" i="16"/>
  <c r="K87" i="16"/>
  <c r="L87" i="16"/>
  <c r="M87" i="16"/>
  <c r="N87" i="16"/>
  <c r="O87" i="16"/>
  <c r="P87" i="16"/>
  <c r="Q87" i="16"/>
  <c r="R87" i="16"/>
  <c r="S87" i="16"/>
  <c r="T87" i="16"/>
  <c r="A88" i="16"/>
  <c r="B88" i="16"/>
  <c r="C88" i="16"/>
  <c r="D88" i="16"/>
  <c r="E88" i="16"/>
  <c r="F88" i="16"/>
  <c r="G88" i="16"/>
  <c r="H88" i="16"/>
  <c r="I88" i="16"/>
  <c r="J88" i="16"/>
  <c r="K88" i="16"/>
  <c r="L88" i="16"/>
  <c r="M88" i="16"/>
  <c r="N88" i="16"/>
  <c r="O88" i="16"/>
  <c r="P88" i="16"/>
  <c r="Q88" i="16"/>
  <c r="R88" i="16"/>
  <c r="S88" i="16"/>
  <c r="T88" i="16"/>
  <c r="A89" i="16"/>
  <c r="B89" i="16"/>
  <c r="C89" i="16"/>
  <c r="D89" i="16"/>
  <c r="E89" i="16"/>
  <c r="F89" i="16"/>
  <c r="G89" i="16"/>
  <c r="H89" i="16"/>
  <c r="I89" i="16"/>
  <c r="J89" i="16"/>
  <c r="K89" i="16"/>
  <c r="L89" i="16"/>
  <c r="M89" i="16"/>
  <c r="N89" i="16"/>
  <c r="O89" i="16"/>
  <c r="P89" i="16"/>
  <c r="Q89" i="16"/>
  <c r="R89" i="16"/>
  <c r="S89" i="16"/>
  <c r="T89" i="16"/>
  <c r="A90" i="16"/>
  <c r="B90" i="16"/>
  <c r="C90" i="16"/>
  <c r="D90" i="16"/>
  <c r="E90" i="16"/>
  <c r="F90" i="16"/>
  <c r="G90" i="16"/>
  <c r="H90" i="16"/>
  <c r="I90" i="16"/>
  <c r="J90" i="16"/>
  <c r="K90" i="16"/>
  <c r="L90" i="16"/>
  <c r="M90" i="16"/>
  <c r="N90" i="16"/>
  <c r="O90" i="16"/>
  <c r="P90" i="16"/>
  <c r="Q90" i="16"/>
  <c r="R90" i="16"/>
  <c r="S90" i="16"/>
  <c r="T90" i="16"/>
  <c r="A91" i="16"/>
  <c r="B91" i="16"/>
  <c r="C91" i="16"/>
  <c r="D91" i="16"/>
  <c r="E91" i="16"/>
  <c r="F91" i="16"/>
  <c r="G91" i="16"/>
  <c r="H91" i="16"/>
  <c r="I91" i="16"/>
  <c r="J91" i="16"/>
  <c r="K91" i="16"/>
  <c r="L91" i="16"/>
  <c r="M91" i="16"/>
  <c r="N91" i="16"/>
  <c r="O91" i="16"/>
  <c r="P91" i="16"/>
  <c r="Q91" i="16"/>
  <c r="R91" i="16"/>
  <c r="S91" i="16"/>
  <c r="T91" i="16"/>
  <c r="A92" i="16"/>
  <c r="B92" i="16"/>
  <c r="C92" i="16"/>
  <c r="D92" i="16"/>
  <c r="E92" i="16"/>
  <c r="F92" i="16"/>
  <c r="G92" i="16"/>
  <c r="H92" i="16"/>
  <c r="I92" i="16"/>
  <c r="J92" i="16"/>
  <c r="K92" i="16"/>
  <c r="L92" i="16"/>
  <c r="M92" i="16"/>
  <c r="N92" i="16"/>
  <c r="O92" i="16"/>
  <c r="P92" i="16"/>
  <c r="Q92" i="16"/>
  <c r="R92" i="16"/>
  <c r="S92" i="16"/>
  <c r="T92" i="16"/>
  <c r="A93" i="16"/>
  <c r="B93" i="16"/>
  <c r="C93" i="16"/>
  <c r="D93" i="16"/>
  <c r="E93" i="16"/>
  <c r="F93" i="16"/>
  <c r="G93" i="16"/>
  <c r="H93" i="16"/>
  <c r="I93" i="16"/>
  <c r="J93" i="16"/>
  <c r="K93" i="16"/>
  <c r="L93" i="16"/>
  <c r="M93" i="16"/>
  <c r="N93" i="16"/>
  <c r="O93" i="16"/>
  <c r="P93" i="16"/>
  <c r="Q93" i="16"/>
  <c r="R93" i="16"/>
  <c r="S93" i="16"/>
  <c r="T93" i="16"/>
  <c r="A94" i="16"/>
  <c r="B94" i="16"/>
  <c r="C94" i="16"/>
  <c r="D94" i="16"/>
  <c r="E94" i="16"/>
  <c r="F94" i="16"/>
  <c r="G94" i="16"/>
  <c r="H94" i="16"/>
  <c r="I94" i="16"/>
  <c r="J94" i="16"/>
  <c r="K94" i="16"/>
  <c r="L94" i="16"/>
  <c r="M94" i="16"/>
  <c r="N94" i="16"/>
  <c r="O94" i="16"/>
  <c r="P94" i="16"/>
  <c r="Q94" i="16"/>
  <c r="R94" i="16"/>
  <c r="S94" i="16"/>
  <c r="T94" i="16"/>
  <c r="A95" i="16"/>
  <c r="B95" i="16"/>
  <c r="C95" i="16"/>
  <c r="D95" i="16"/>
  <c r="E95" i="16"/>
  <c r="F95" i="16"/>
  <c r="G95" i="16"/>
  <c r="H95" i="16"/>
  <c r="I95" i="16"/>
  <c r="J95" i="16"/>
  <c r="K95" i="16"/>
  <c r="L95" i="16"/>
  <c r="M95" i="16"/>
  <c r="N95" i="16"/>
  <c r="O95" i="16"/>
  <c r="P95" i="16"/>
  <c r="Q95" i="16"/>
  <c r="R95" i="16"/>
  <c r="S95" i="16"/>
  <c r="T95" i="16"/>
  <c r="A96" i="16"/>
  <c r="B96" i="16"/>
  <c r="C96" i="16"/>
  <c r="D96" i="16"/>
  <c r="E96" i="16"/>
  <c r="F96" i="16"/>
  <c r="G96" i="16"/>
  <c r="H96" i="16"/>
  <c r="I96" i="16"/>
  <c r="J96" i="16"/>
  <c r="K96" i="16"/>
  <c r="L96" i="16"/>
  <c r="M96" i="16"/>
  <c r="N96" i="16"/>
  <c r="O96" i="16"/>
  <c r="P96" i="16"/>
  <c r="Q96" i="16"/>
  <c r="R96" i="16"/>
  <c r="S96" i="16"/>
  <c r="T96" i="16"/>
  <c r="A97" i="16"/>
  <c r="B97" i="16"/>
  <c r="C97" i="16"/>
  <c r="D97" i="16"/>
  <c r="E97" i="16"/>
  <c r="F97" i="16"/>
  <c r="G97" i="16"/>
  <c r="H97" i="16"/>
  <c r="I97" i="16"/>
  <c r="J97" i="16"/>
  <c r="K97" i="16"/>
  <c r="L97" i="16"/>
  <c r="M97" i="16"/>
  <c r="N97" i="16"/>
  <c r="O97" i="16"/>
  <c r="P97" i="16"/>
  <c r="Q97" i="16"/>
  <c r="R97" i="16"/>
  <c r="S97" i="16"/>
  <c r="T97" i="16"/>
  <c r="A98" i="16"/>
  <c r="B98" i="16"/>
  <c r="C98" i="16"/>
  <c r="D98" i="16"/>
  <c r="E98" i="16"/>
  <c r="F98" i="16"/>
  <c r="G98" i="16"/>
  <c r="H98" i="16"/>
  <c r="I98" i="16"/>
  <c r="J98" i="16"/>
  <c r="K98" i="16"/>
  <c r="L98" i="16"/>
  <c r="M98" i="16"/>
  <c r="N98" i="16"/>
  <c r="O98" i="16"/>
  <c r="P98" i="16"/>
  <c r="Q98" i="16"/>
  <c r="R98" i="16"/>
  <c r="S98" i="16"/>
  <c r="T98" i="16"/>
  <c r="A99" i="16"/>
  <c r="B99" i="16"/>
  <c r="C99" i="16"/>
  <c r="D99" i="16"/>
  <c r="E99" i="16"/>
  <c r="F99" i="16"/>
  <c r="G99" i="16"/>
  <c r="H99" i="16"/>
  <c r="I99" i="16"/>
  <c r="J99" i="16"/>
  <c r="K99" i="16"/>
  <c r="L99" i="16"/>
  <c r="M99" i="16"/>
  <c r="N99" i="16"/>
  <c r="O99" i="16"/>
  <c r="P99" i="16"/>
  <c r="Q99" i="16"/>
  <c r="R99" i="16"/>
  <c r="S99" i="16"/>
  <c r="T99" i="16"/>
  <c r="A100" i="16"/>
  <c r="B100" i="16"/>
  <c r="C100" i="16"/>
  <c r="D100" i="16"/>
  <c r="E100" i="16"/>
  <c r="F100" i="16"/>
  <c r="G100" i="16"/>
  <c r="H100" i="16"/>
  <c r="I100" i="16"/>
  <c r="J100" i="16"/>
  <c r="K100" i="16"/>
  <c r="L100" i="16"/>
  <c r="M100" i="16"/>
  <c r="N100" i="16"/>
  <c r="O100" i="16"/>
  <c r="P100" i="16"/>
  <c r="Q100" i="16"/>
  <c r="R100" i="16"/>
  <c r="S100" i="16"/>
  <c r="T100" i="16"/>
  <c r="A101" i="16"/>
  <c r="B101" i="16"/>
  <c r="C101" i="16"/>
  <c r="D101" i="16"/>
  <c r="E101" i="16"/>
  <c r="F101" i="16"/>
  <c r="G101" i="16"/>
  <c r="H101" i="16"/>
  <c r="I101" i="16"/>
  <c r="J101" i="16"/>
  <c r="K101" i="16"/>
  <c r="L101" i="16"/>
  <c r="M101" i="16"/>
  <c r="N101" i="16"/>
  <c r="O101" i="16"/>
  <c r="P101" i="16"/>
  <c r="Q101" i="16"/>
  <c r="R101" i="16"/>
  <c r="S101" i="16"/>
  <c r="T101" i="16"/>
  <c r="A102" i="16"/>
  <c r="B102" i="16"/>
  <c r="C102" i="16"/>
  <c r="D102" i="16"/>
  <c r="E102" i="16"/>
  <c r="F102" i="16"/>
  <c r="G102" i="16"/>
  <c r="H102" i="16"/>
  <c r="I102" i="16"/>
  <c r="J102" i="16"/>
  <c r="K102" i="16"/>
  <c r="L102" i="16"/>
  <c r="M102" i="16"/>
  <c r="N102" i="16"/>
  <c r="O102" i="16"/>
  <c r="P102" i="16"/>
  <c r="Q102" i="16"/>
  <c r="R102" i="16"/>
  <c r="S102" i="16"/>
  <c r="T102" i="16"/>
  <c r="A103" i="16"/>
  <c r="B103" i="16"/>
  <c r="C103" i="16"/>
  <c r="D103" i="16"/>
  <c r="E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R103" i="16"/>
  <c r="S103" i="16"/>
  <c r="T103" i="16"/>
  <c r="A104" i="16"/>
  <c r="B104" i="16"/>
  <c r="C104" i="16"/>
  <c r="D104" i="16"/>
  <c r="E104" i="16"/>
  <c r="F104" i="16"/>
  <c r="G104" i="16"/>
  <c r="H104" i="16"/>
  <c r="I104" i="16"/>
  <c r="J104" i="16"/>
  <c r="K104" i="16"/>
  <c r="L104" i="16"/>
  <c r="M104" i="16"/>
  <c r="N104" i="16"/>
  <c r="O104" i="16"/>
  <c r="P104" i="16"/>
  <c r="Q104" i="16"/>
  <c r="R104" i="16"/>
  <c r="S104" i="16"/>
  <c r="T104" i="16"/>
  <c r="A105" i="16"/>
  <c r="B105" i="16"/>
  <c r="C105" i="16"/>
  <c r="D105" i="16"/>
  <c r="E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R105" i="16"/>
  <c r="S105" i="16"/>
  <c r="T105" i="16"/>
  <c r="A106" i="16"/>
  <c r="B106" i="16"/>
  <c r="C106" i="16"/>
  <c r="D106" i="16"/>
  <c r="E106" i="16"/>
  <c r="F106" i="16"/>
  <c r="G106" i="16"/>
  <c r="H106" i="16"/>
  <c r="I106" i="16"/>
  <c r="J106" i="16"/>
  <c r="K106" i="16"/>
  <c r="L106" i="16"/>
  <c r="M106" i="16"/>
  <c r="N106" i="16"/>
  <c r="O106" i="16"/>
  <c r="P106" i="16"/>
  <c r="Q106" i="16"/>
  <c r="R106" i="16"/>
  <c r="S106" i="16"/>
  <c r="T106" i="16"/>
  <c r="A107" i="16"/>
  <c r="B107" i="16"/>
  <c r="C107" i="16"/>
  <c r="D107" i="16"/>
  <c r="E107" i="16"/>
  <c r="F107" i="16"/>
  <c r="G107" i="16"/>
  <c r="H107" i="16"/>
  <c r="I107" i="16"/>
  <c r="J107" i="16"/>
  <c r="K107" i="16"/>
  <c r="L107" i="16"/>
  <c r="M107" i="16"/>
  <c r="N107" i="16"/>
  <c r="O107" i="16"/>
  <c r="P107" i="16"/>
  <c r="Q107" i="16"/>
  <c r="R107" i="16"/>
  <c r="S107" i="16"/>
  <c r="T107" i="16"/>
  <c r="A108" i="16"/>
  <c r="B108" i="16"/>
  <c r="C108" i="16"/>
  <c r="D108" i="16"/>
  <c r="E108" i="16"/>
  <c r="F108" i="16"/>
  <c r="G108" i="16"/>
  <c r="H108" i="16"/>
  <c r="I108" i="16"/>
  <c r="J108" i="16"/>
  <c r="K108" i="16"/>
  <c r="L108" i="16"/>
  <c r="M108" i="16"/>
  <c r="N108" i="16"/>
  <c r="O108" i="16"/>
  <c r="P108" i="16"/>
  <c r="Q108" i="16"/>
  <c r="R108" i="16"/>
  <c r="S108" i="16"/>
  <c r="T108" i="16"/>
  <c r="A109" i="16"/>
  <c r="B109" i="16"/>
  <c r="C109" i="16"/>
  <c r="D109" i="16"/>
  <c r="E109" i="16"/>
  <c r="F109" i="16"/>
  <c r="G109" i="16"/>
  <c r="H109" i="16"/>
  <c r="I109" i="16"/>
  <c r="J109" i="16"/>
  <c r="K109" i="16"/>
  <c r="L109" i="16"/>
  <c r="M109" i="16"/>
  <c r="N109" i="16"/>
  <c r="O109" i="16"/>
  <c r="P109" i="16"/>
  <c r="Q109" i="16"/>
  <c r="R109" i="16"/>
  <c r="S109" i="16"/>
  <c r="T109" i="16"/>
  <c r="A110" i="16"/>
  <c r="B110" i="16"/>
  <c r="C110" i="16"/>
  <c r="D110" i="16"/>
  <c r="E110" i="16"/>
  <c r="F110" i="16"/>
  <c r="G110" i="16"/>
  <c r="H110" i="16"/>
  <c r="I110" i="16"/>
  <c r="J110" i="16"/>
  <c r="K110" i="16"/>
  <c r="L110" i="16"/>
  <c r="M110" i="16"/>
  <c r="N110" i="16"/>
  <c r="O110" i="16"/>
  <c r="P110" i="16"/>
  <c r="Q110" i="16"/>
  <c r="R110" i="16"/>
  <c r="S110" i="16"/>
  <c r="T110" i="16"/>
  <c r="A111" i="16"/>
  <c r="B111" i="16"/>
  <c r="C111" i="16"/>
  <c r="D111" i="16"/>
  <c r="E111" i="16"/>
  <c r="F111" i="16"/>
  <c r="G111" i="16"/>
  <c r="H111" i="16"/>
  <c r="I111" i="16"/>
  <c r="J111" i="16"/>
  <c r="K111" i="16"/>
  <c r="L111" i="16"/>
  <c r="M111" i="16"/>
  <c r="N111" i="16"/>
  <c r="O111" i="16"/>
  <c r="P111" i="16"/>
  <c r="Q111" i="16"/>
  <c r="R111" i="16"/>
  <c r="S111" i="16"/>
  <c r="T111" i="16"/>
  <c r="A112" i="16"/>
  <c r="B112" i="16"/>
  <c r="C112" i="16"/>
  <c r="D112" i="16"/>
  <c r="E112" i="16"/>
  <c r="F112" i="16"/>
  <c r="G112" i="16"/>
  <c r="H112" i="16"/>
  <c r="I112" i="16"/>
  <c r="J112" i="16"/>
  <c r="K112" i="16"/>
  <c r="L112" i="16"/>
  <c r="M112" i="16"/>
  <c r="N112" i="16"/>
  <c r="O112" i="16"/>
  <c r="P112" i="16"/>
  <c r="Q112" i="16"/>
  <c r="R112" i="16"/>
  <c r="S112" i="16"/>
  <c r="T112" i="16"/>
  <c r="A113" i="16"/>
  <c r="B113" i="16"/>
  <c r="C113" i="16"/>
  <c r="D113" i="16"/>
  <c r="E113" i="16"/>
  <c r="F113" i="16"/>
  <c r="G113" i="16"/>
  <c r="H113" i="16"/>
  <c r="I113" i="16"/>
  <c r="J113" i="16"/>
  <c r="K113" i="16"/>
  <c r="L113" i="16"/>
  <c r="M113" i="16"/>
  <c r="N113" i="16"/>
  <c r="O113" i="16"/>
  <c r="P113" i="16"/>
  <c r="Q113" i="16"/>
  <c r="R113" i="16"/>
  <c r="S113" i="16"/>
  <c r="T113" i="16"/>
  <c r="A114" i="16"/>
  <c r="B114" i="16"/>
  <c r="C114" i="16"/>
  <c r="D114" i="16"/>
  <c r="E114" i="16"/>
  <c r="F114" i="16"/>
  <c r="G114" i="16"/>
  <c r="H114" i="16"/>
  <c r="I114" i="16"/>
  <c r="J114" i="16"/>
  <c r="K114" i="16"/>
  <c r="L114" i="16"/>
  <c r="M114" i="16"/>
  <c r="N114" i="16"/>
  <c r="O114" i="16"/>
  <c r="P114" i="16"/>
  <c r="Q114" i="16"/>
  <c r="R114" i="16"/>
  <c r="S114" i="16"/>
  <c r="T114" i="16"/>
  <c r="A115" i="16"/>
  <c r="B115" i="16"/>
  <c r="C115" i="16"/>
  <c r="D115" i="16"/>
  <c r="E115" i="16"/>
  <c r="F115" i="16"/>
  <c r="G115" i="16"/>
  <c r="H115" i="16"/>
  <c r="I115" i="16"/>
  <c r="J115" i="16"/>
  <c r="K115" i="16"/>
  <c r="L115" i="16"/>
  <c r="M115" i="16"/>
  <c r="N115" i="16"/>
  <c r="O115" i="16"/>
  <c r="P115" i="16"/>
  <c r="Q115" i="16"/>
  <c r="R115" i="16"/>
  <c r="S115" i="16"/>
  <c r="T115" i="16"/>
  <c r="A116" i="16"/>
  <c r="B116" i="16"/>
  <c r="C116" i="16"/>
  <c r="D116" i="16"/>
  <c r="E116" i="16"/>
  <c r="F116" i="16"/>
  <c r="G116" i="16"/>
  <c r="H116" i="16"/>
  <c r="I116" i="16"/>
  <c r="J116" i="16"/>
  <c r="K116" i="16"/>
  <c r="L116" i="16"/>
  <c r="M116" i="16"/>
  <c r="N116" i="16"/>
  <c r="O116" i="16"/>
  <c r="P116" i="16"/>
  <c r="Q116" i="16"/>
  <c r="R116" i="16"/>
  <c r="S116" i="16"/>
  <c r="T116" i="16"/>
  <c r="A117" i="16"/>
  <c r="B117" i="16"/>
  <c r="C117" i="16"/>
  <c r="D117" i="16"/>
  <c r="E117" i="16"/>
  <c r="F117" i="16"/>
  <c r="G117" i="16"/>
  <c r="H117" i="16"/>
  <c r="I117" i="16"/>
  <c r="J117" i="16"/>
  <c r="K117" i="16"/>
  <c r="L117" i="16"/>
  <c r="M117" i="16"/>
  <c r="N117" i="16"/>
  <c r="O117" i="16"/>
  <c r="P117" i="16"/>
  <c r="Q117" i="16"/>
  <c r="R117" i="16"/>
  <c r="S117" i="16"/>
  <c r="T117" i="16"/>
  <c r="A118" i="16"/>
  <c r="B118" i="16"/>
  <c r="C118" i="16"/>
  <c r="D118" i="16"/>
  <c r="E118" i="16"/>
  <c r="F118" i="16"/>
  <c r="G118" i="16"/>
  <c r="H118" i="16"/>
  <c r="I118" i="16"/>
  <c r="J118" i="16"/>
  <c r="K118" i="16"/>
  <c r="L118" i="16"/>
  <c r="M118" i="16"/>
  <c r="N118" i="16"/>
  <c r="O118" i="16"/>
  <c r="P118" i="16"/>
  <c r="Q118" i="16"/>
  <c r="R118" i="16"/>
  <c r="S118" i="16"/>
  <c r="T118" i="16"/>
  <c r="A119" i="16"/>
  <c r="B119" i="16"/>
  <c r="C119" i="16"/>
  <c r="D119" i="16"/>
  <c r="E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R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D121" i="16"/>
  <c r="E121" i="16"/>
  <c r="F121" i="16"/>
  <c r="G121" i="16"/>
  <c r="H121" i="16"/>
  <c r="I121" i="16"/>
  <c r="J121" i="16"/>
  <c r="K121" i="16"/>
  <c r="L121" i="16"/>
  <c r="M121" i="16"/>
  <c r="N121" i="16"/>
  <c r="O121" i="16"/>
  <c r="P121" i="16"/>
  <c r="Q121" i="16"/>
  <c r="R121" i="16"/>
  <c r="S121" i="16"/>
  <c r="T121" i="16"/>
  <c r="A122" i="16"/>
  <c r="B122" i="16"/>
  <c r="C122" i="16"/>
  <c r="D122" i="16"/>
  <c r="E122" i="16"/>
  <c r="F122" i="16"/>
  <c r="G122" i="16"/>
  <c r="H122" i="16"/>
  <c r="I122" i="16"/>
  <c r="J122" i="16"/>
  <c r="K122" i="16"/>
  <c r="L122" i="16"/>
  <c r="M122" i="16"/>
  <c r="N122" i="16"/>
  <c r="O122" i="16"/>
  <c r="P122" i="16"/>
  <c r="Q122" i="16"/>
  <c r="R122" i="16"/>
  <c r="S122" i="16"/>
  <c r="T122" i="16"/>
  <c r="A123" i="16"/>
  <c r="B123" i="16"/>
  <c r="C123" i="16"/>
  <c r="D123" i="16"/>
  <c r="E123" i="16"/>
  <c r="F123" i="16"/>
  <c r="G123" i="16"/>
  <c r="H123" i="16"/>
  <c r="I123" i="16"/>
  <c r="J123" i="16"/>
  <c r="K123" i="16"/>
  <c r="L123" i="16"/>
  <c r="M123" i="16"/>
  <c r="N123" i="16"/>
  <c r="O123" i="16"/>
  <c r="P123" i="16"/>
  <c r="Q123" i="16"/>
  <c r="R123" i="16"/>
  <c r="S123" i="16"/>
  <c r="T123" i="16"/>
  <c r="A124" i="16"/>
  <c r="B124" i="16"/>
  <c r="C124" i="16"/>
  <c r="D124" i="16"/>
  <c r="E124" i="16"/>
  <c r="F124" i="16"/>
  <c r="G124" i="16"/>
  <c r="H124" i="16"/>
  <c r="I124" i="16"/>
  <c r="J124" i="16"/>
  <c r="K124" i="16"/>
  <c r="L124" i="16"/>
  <c r="M124" i="16"/>
  <c r="N124" i="16"/>
  <c r="O124" i="16"/>
  <c r="P124" i="16"/>
  <c r="Q124" i="16"/>
  <c r="R124" i="16"/>
  <c r="S124" i="16"/>
  <c r="T124" i="16"/>
  <c r="A125" i="16"/>
  <c r="B125" i="16"/>
  <c r="C125" i="16"/>
  <c r="D125" i="16"/>
  <c r="E125" i="16"/>
  <c r="F125" i="16"/>
  <c r="G125" i="16"/>
  <c r="H125" i="16"/>
  <c r="I125" i="16"/>
  <c r="J125" i="16"/>
  <c r="K125" i="16"/>
  <c r="L125" i="16"/>
  <c r="M125" i="16"/>
  <c r="N125" i="16"/>
  <c r="O125" i="16"/>
  <c r="P125" i="16"/>
  <c r="Q125" i="16"/>
  <c r="R125" i="16"/>
  <c r="S125" i="16"/>
  <c r="T125" i="16"/>
  <c r="A126" i="16"/>
  <c r="B126" i="16"/>
  <c r="C126" i="16"/>
  <c r="D126" i="16"/>
  <c r="E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R126" i="16"/>
  <c r="S126" i="16"/>
  <c r="T126" i="16"/>
  <c r="A127" i="16"/>
  <c r="B127" i="16"/>
  <c r="C127" i="16"/>
  <c r="D127" i="16"/>
  <c r="E127" i="16"/>
  <c r="F127" i="16"/>
  <c r="G127" i="16"/>
  <c r="H127" i="16"/>
  <c r="I127" i="16"/>
  <c r="J127" i="16"/>
  <c r="K127" i="16"/>
  <c r="L127" i="16"/>
  <c r="M127" i="16"/>
  <c r="N127" i="16"/>
  <c r="O127" i="16"/>
  <c r="P127" i="16"/>
  <c r="Q127" i="16"/>
  <c r="R127" i="16"/>
  <c r="S127" i="16"/>
  <c r="T127" i="16"/>
  <c r="A128" i="16"/>
  <c r="B128" i="16"/>
  <c r="C128" i="16"/>
  <c r="D128" i="16"/>
  <c r="E128" i="16"/>
  <c r="F128" i="16"/>
  <c r="G128" i="16"/>
  <c r="H128" i="16"/>
  <c r="I128" i="16"/>
  <c r="J128" i="16"/>
  <c r="K128" i="16"/>
  <c r="L128" i="16"/>
  <c r="M128" i="16"/>
  <c r="N128" i="16"/>
  <c r="O128" i="16"/>
  <c r="P128" i="16"/>
  <c r="Q128" i="16"/>
  <c r="R128" i="16"/>
  <c r="S128" i="16"/>
  <c r="T128" i="16"/>
  <c r="A129" i="16"/>
  <c r="B129" i="16"/>
  <c r="C129" i="16"/>
  <c r="D129" i="16"/>
  <c r="E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R129" i="16"/>
  <c r="S129" i="16"/>
  <c r="T129" i="16"/>
  <c r="A130" i="16"/>
  <c r="B130" i="16"/>
  <c r="C130" i="16"/>
  <c r="D130" i="16"/>
  <c r="E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D132" i="16"/>
  <c r="E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R132" i="16"/>
  <c r="S132" i="16"/>
  <c r="T132" i="16"/>
  <c r="A133" i="16"/>
  <c r="B133" i="16"/>
  <c r="C133" i="16"/>
  <c r="D133" i="16"/>
  <c r="E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R133" i="16"/>
  <c r="S133" i="16"/>
  <c r="T133" i="16"/>
  <c r="A134" i="16"/>
  <c r="B134" i="16"/>
  <c r="C134" i="16"/>
  <c r="D134" i="16"/>
  <c r="E134" i="16"/>
  <c r="F134" i="16"/>
  <c r="G134" i="16"/>
  <c r="H134" i="16"/>
  <c r="I134" i="16"/>
  <c r="J134" i="16"/>
  <c r="K134" i="16"/>
  <c r="L134" i="16"/>
  <c r="M134" i="16"/>
  <c r="N134" i="16"/>
  <c r="O134" i="16"/>
  <c r="P134" i="16"/>
  <c r="Q134" i="16"/>
  <c r="R134" i="16"/>
  <c r="S134" i="16"/>
  <c r="T134" i="16"/>
  <c r="A135" i="16"/>
  <c r="B135" i="16"/>
  <c r="C135" i="16"/>
  <c r="D135" i="16"/>
  <c r="E135" i="16"/>
  <c r="F135" i="16"/>
  <c r="G135" i="16"/>
  <c r="H135" i="16"/>
  <c r="I135" i="16"/>
  <c r="J135" i="16"/>
  <c r="K135" i="16"/>
  <c r="L135" i="16"/>
  <c r="M135" i="16"/>
  <c r="N135" i="16"/>
  <c r="O135" i="16"/>
  <c r="P135" i="16"/>
  <c r="Q135" i="16"/>
  <c r="R135" i="16"/>
  <c r="S135" i="16"/>
  <c r="T135" i="16"/>
  <c r="A136" i="16"/>
  <c r="B136" i="16"/>
  <c r="C136" i="16"/>
  <c r="D136" i="16"/>
  <c r="E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R136" i="16"/>
  <c r="S136" i="16"/>
  <c r="T136" i="16"/>
  <c r="A137" i="16"/>
  <c r="B137" i="16"/>
  <c r="C137" i="16"/>
  <c r="D137" i="16"/>
  <c r="E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R137" i="16"/>
  <c r="S137" i="16"/>
  <c r="T137" i="16"/>
  <c r="A138" i="16"/>
  <c r="B138" i="16"/>
  <c r="C138" i="16"/>
  <c r="D138" i="16"/>
  <c r="E138" i="16"/>
  <c r="F138" i="16"/>
  <c r="G138" i="16"/>
  <c r="H138" i="16"/>
  <c r="I138" i="16"/>
  <c r="J138" i="16"/>
  <c r="K138" i="16"/>
  <c r="L138" i="16"/>
  <c r="M138" i="16"/>
  <c r="N138" i="16"/>
  <c r="O138" i="16"/>
  <c r="P138" i="16"/>
  <c r="Q138" i="16"/>
  <c r="R138" i="16"/>
  <c r="S138" i="16"/>
  <c r="T138" i="16"/>
  <c r="A139" i="16"/>
  <c r="B139" i="16"/>
  <c r="C139" i="16"/>
  <c r="D139" i="16"/>
  <c r="E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R139" i="16"/>
  <c r="S139" i="16"/>
  <c r="T139" i="16"/>
  <c r="A140" i="16"/>
  <c r="B140" i="16"/>
  <c r="C140" i="16"/>
  <c r="D140" i="16"/>
  <c r="E140" i="16"/>
  <c r="F140" i="16"/>
  <c r="G140" i="16"/>
  <c r="H140" i="16"/>
  <c r="I140" i="16"/>
  <c r="J140" i="16"/>
  <c r="K140" i="16"/>
  <c r="L140" i="16"/>
  <c r="M140" i="16"/>
  <c r="N140" i="16"/>
  <c r="O140" i="16"/>
  <c r="P140" i="16"/>
  <c r="Q140" i="16"/>
  <c r="R140" i="16"/>
  <c r="S140" i="16"/>
  <c r="T140" i="16"/>
  <c r="A141" i="16"/>
  <c r="B141" i="16"/>
  <c r="C141" i="16"/>
  <c r="D141" i="16"/>
  <c r="E141" i="16"/>
  <c r="F141" i="16"/>
  <c r="G141" i="16"/>
  <c r="H141" i="16"/>
  <c r="I141" i="16"/>
  <c r="J141" i="16"/>
  <c r="K141" i="16"/>
  <c r="L141" i="16"/>
  <c r="M141" i="16"/>
  <c r="N141" i="16"/>
  <c r="O141" i="16"/>
  <c r="P141" i="16"/>
  <c r="Q141" i="16"/>
  <c r="R141" i="16"/>
  <c r="S141" i="16"/>
  <c r="T141" i="16"/>
  <c r="A142" i="16"/>
  <c r="B142" i="16"/>
  <c r="C142" i="16"/>
  <c r="D142" i="16"/>
  <c r="E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R142" i="16"/>
  <c r="S142" i="16"/>
  <c r="T142" i="16"/>
  <c r="A143" i="16"/>
  <c r="B143" i="16"/>
  <c r="C143" i="16"/>
  <c r="D143" i="16"/>
  <c r="E143" i="16"/>
  <c r="F143" i="16"/>
  <c r="G143" i="16"/>
  <c r="H143" i="16"/>
  <c r="I143" i="16"/>
  <c r="J143" i="16"/>
  <c r="K143" i="16"/>
  <c r="L143" i="16"/>
  <c r="M143" i="16"/>
  <c r="N143" i="16"/>
  <c r="O143" i="16"/>
  <c r="P143" i="16"/>
  <c r="Q143" i="16"/>
  <c r="R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D145" i="16"/>
  <c r="E145" i="16"/>
  <c r="F145" i="16"/>
  <c r="G145" i="16"/>
  <c r="H145" i="16"/>
  <c r="I145" i="16"/>
  <c r="J145" i="16"/>
  <c r="K145" i="16"/>
  <c r="L145" i="16"/>
  <c r="M145" i="16"/>
  <c r="N145" i="16"/>
  <c r="O145" i="16"/>
  <c r="P145" i="16"/>
  <c r="Q145" i="16"/>
  <c r="R145" i="16"/>
  <c r="S145" i="16"/>
  <c r="T145" i="16"/>
  <c r="A146" i="16"/>
  <c r="B146" i="16"/>
  <c r="C146" i="16"/>
  <c r="D146" i="16"/>
  <c r="E146" i="16"/>
  <c r="F146" i="16"/>
  <c r="G146" i="16"/>
  <c r="H146" i="16"/>
  <c r="I146" i="16"/>
  <c r="J146" i="16"/>
  <c r="K146" i="16"/>
  <c r="L146" i="16"/>
  <c r="M146" i="16"/>
  <c r="N146" i="16"/>
  <c r="O146" i="16"/>
  <c r="P146" i="16"/>
  <c r="Q146" i="16"/>
  <c r="R146" i="16"/>
  <c r="S146" i="16"/>
  <c r="T146" i="16"/>
  <c r="A147" i="16"/>
  <c r="B147" i="16"/>
  <c r="C147" i="16"/>
  <c r="D147" i="16"/>
  <c r="E147" i="16"/>
  <c r="F147" i="16"/>
  <c r="G147" i="16"/>
  <c r="H147" i="16"/>
  <c r="I147" i="16"/>
  <c r="J147" i="16"/>
  <c r="K147" i="16"/>
  <c r="L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R148" i="16"/>
  <c r="S148" i="16"/>
  <c r="T148" i="16"/>
  <c r="A149" i="16"/>
  <c r="B149" i="16"/>
  <c r="C149" i="16"/>
  <c r="D149" i="16"/>
  <c r="E149" i="16"/>
  <c r="F149" i="16"/>
  <c r="G149" i="16"/>
  <c r="H149" i="16"/>
  <c r="I149" i="16"/>
  <c r="J149" i="16"/>
  <c r="K149" i="16"/>
  <c r="L149" i="16"/>
  <c r="M149" i="16"/>
  <c r="N149" i="16"/>
  <c r="O149" i="16"/>
  <c r="P149" i="16"/>
  <c r="Q149" i="16"/>
  <c r="R149" i="16"/>
  <c r="S149" i="16"/>
  <c r="T149" i="16"/>
  <c r="A150" i="16"/>
  <c r="B150" i="16"/>
  <c r="C150" i="16"/>
  <c r="D150" i="16"/>
  <c r="E150" i="16"/>
  <c r="F150" i="16"/>
  <c r="G150" i="16"/>
  <c r="H150" i="16"/>
  <c r="I150" i="16"/>
  <c r="J150" i="16"/>
  <c r="K150" i="16"/>
  <c r="L150" i="16"/>
  <c r="M150" i="16"/>
  <c r="N150" i="16"/>
  <c r="O150" i="16"/>
  <c r="P150" i="16"/>
  <c r="Q150" i="16"/>
  <c r="R150" i="16"/>
  <c r="S150" i="16"/>
  <c r="T150" i="16"/>
  <c r="A151" i="16"/>
  <c r="B151" i="16"/>
  <c r="C151" i="16"/>
  <c r="D151" i="16"/>
  <c r="E151" i="16"/>
  <c r="F151" i="16"/>
  <c r="G151" i="16"/>
  <c r="H151" i="16"/>
  <c r="I151" i="16"/>
  <c r="J151" i="16"/>
  <c r="K151" i="16"/>
  <c r="L151" i="16"/>
  <c r="M151" i="16"/>
  <c r="N151" i="16"/>
  <c r="O151" i="16"/>
  <c r="P151" i="16"/>
  <c r="Q151" i="16"/>
  <c r="R151" i="16"/>
  <c r="S151" i="16"/>
  <c r="T151" i="16"/>
  <c r="A152" i="16"/>
  <c r="B152" i="16"/>
  <c r="C152" i="16"/>
  <c r="D152" i="16"/>
  <c r="E152" i="16"/>
  <c r="F152" i="16"/>
  <c r="G152" i="16"/>
  <c r="H152" i="16"/>
  <c r="I152" i="16"/>
  <c r="J152" i="16"/>
  <c r="K152" i="16"/>
  <c r="L152" i="16"/>
  <c r="M152" i="16"/>
  <c r="N152" i="16"/>
  <c r="O152" i="16"/>
  <c r="P152" i="16"/>
  <c r="Q152" i="16"/>
  <c r="R152" i="16"/>
  <c r="S152" i="16"/>
  <c r="T152" i="16"/>
  <c r="A153" i="16"/>
  <c r="B153" i="16"/>
  <c r="C153" i="16"/>
  <c r="D153" i="16"/>
  <c r="E153" i="16"/>
  <c r="F153" i="16"/>
  <c r="G153" i="16"/>
  <c r="H153" i="16"/>
  <c r="I153" i="16"/>
  <c r="J153" i="16"/>
  <c r="K153" i="16"/>
  <c r="L153" i="16"/>
  <c r="M153" i="16"/>
  <c r="N153" i="16"/>
  <c r="O153" i="16"/>
  <c r="P153" i="16"/>
  <c r="Q153" i="16"/>
  <c r="R153" i="16"/>
  <c r="S153" i="16"/>
  <c r="T153" i="16"/>
  <c r="A154" i="16"/>
  <c r="B154" i="16"/>
  <c r="C154" i="16"/>
  <c r="D154" i="16"/>
  <c r="E154" i="16"/>
  <c r="F154" i="16"/>
  <c r="G154" i="16"/>
  <c r="H154" i="16"/>
  <c r="I154" i="16"/>
  <c r="J154" i="16"/>
  <c r="K154" i="16"/>
  <c r="L154" i="16"/>
  <c r="M154" i="16"/>
  <c r="N154" i="16"/>
  <c r="O154" i="16"/>
  <c r="P154" i="16"/>
  <c r="Q154" i="16"/>
  <c r="R154" i="16"/>
  <c r="S154" i="16"/>
  <c r="T154" i="16"/>
  <c r="A155" i="16"/>
  <c r="B155" i="16"/>
  <c r="C155" i="16"/>
  <c r="D155" i="16"/>
  <c r="E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R155" i="16"/>
  <c r="S155" i="16"/>
  <c r="T155" i="16"/>
  <c r="A156" i="16"/>
  <c r="B156" i="16"/>
  <c r="C156" i="16"/>
  <c r="D156" i="16"/>
  <c r="E156" i="16"/>
  <c r="F156" i="16"/>
  <c r="G156" i="16"/>
  <c r="H156" i="16"/>
  <c r="I156" i="16"/>
  <c r="J156" i="16"/>
  <c r="K156" i="16"/>
  <c r="L156" i="16"/>
  <c r="M156" i="16"/>
  <c r="N156" i="16"/>
  <c r="O156" i="16"/>
  <c r="P156" i="16"/>
  <c r="Q156" i="16"/>
  <c r="R156" i="16"/>
  <c r="S156" i="16"/>
  <c r="T156" i="16"/>
  <c r="A157" i="16"/>
  <c r="B157" i="16"/>
  <c r="C157" i="16"/>
  <c r="D157" i="16"/>
  <c r="E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R157" i="16"/>
  <c r="S157" i="16"/>
  <c r="T157" i="16"/>
  <c r="A158" i="16"/>
  <c r="B158" i="16"/>
  <c r="C158" i="16"/>
  <c r="D158" i="16"/>
  <c r="E158" i="16"/>
  <c r="F158" i="16"/>
  <c r="G158" i="16"/>
  <c r="H158" i="16"/>
  <c r="I158" i="16"/>
  <c r="J158" i="16"/>
  <c r="K158" i="16"/>
  <c r="L158" i="16"/>
  <c r="M158" i="16"/>
  <c r="N158" i="16"/>
  <c r="O158" i="16"/>
  <c r="P158" i="16"/>
  <c r="Q158" i="16"/>
  <c r="R158" i="16"/>
  <c r="S158" i="16"/>
  <c r="T158" i="16"/>
  <c r="A159" i="16"/>
  <c r="B159" i="16"/>
  <c r="C159" i="16"/>
  <c r="D159" i="16"/>
  <c r="E159" i="16"/>
  <c r="F159" i="16"/>
  <c r="G159" i="16"/>
  <c r="H159" i="16"/>
  <c r="I159" i="16"/>
  <c r="J159" i="16"/>
  <c r="K159" i="16"/>
  <c r="L159" i="16"/>
  <c r="M159" i="16"/>
  <c r="N159" i="16"/>
  <c r="O159" i="16"/>
  <c r="P159" i="16"/>
  <c r="Q159" i="16"/>
  <c r="R159" i="16"/>
  <c r="S159" i="16"/>
  <c r="T159" i="16"/>
  <c r="A160" i="16"/>
  <c r="B160" i="16"/>
  <c r="C160" i="16"/>
  <c r="D160" i="16"/>
  <c r="E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R160" i="16"/>
  <c r="S160" i="16"/>
  <c r="T160" i="16"/>
  <c r="A161" i="16"/>
  <c r="B161" i="16"/>
  <c r="C161" i="16"/>
  <c r="D161" i="16"/>
  <c r="E161" i="16"/>
  <c r="F161" i="16"/>
  <c r="G161" i="16"/>
  <c r="H161" i="16"/>
  <c r="I161" i="16"/>
  <c r="J161" i="16"/>
  <c r="K161" i="16"/>
  <c r="L161" i="16"/>
  <c r="M161" i="16"/>
  <c r="N161" i="16"/>
  <c r="O161" i="16"/>
  <c r="P161" i="16"/>
  <c r="Q161" i="16"/>
  <c r="R161" i="16"/>
  <c r="S161" i="16"/>
  <c r="T161" i="16"/>
  <c r="A162" i="16"/>
  <c r="B162" i="16"/>
  <c r="C162" i="16"/>
  <c r="D162" i="16"/>
  <c r="E162" i="16"/>
  <c r="F162" i="16"/>
  <c r="G162" i="16"/>
  <c r="H162" i="16"/>
  <c r="I162" i="16"/>
  <c r="J162" i="16"/>
  <c r="K162" i="16"/>
  <c r="L162" i="16"/>
  <c r="M162" i="16"/>
  <c r="N162" i="16"/>
  <c r="O162" i="16"/>
  <c r="P162" i="16"/>
  <c r="Q162" i="16"/>
  <c r="R162" i="16"/>
  <c r="S162" i="16"/>
  <c r="T162" i="16"/>
  <c r="A163" i="16"/>
  <c r="B163" i="16"/>
  <c r="C163" i="16"/>
  <c r="D163" i="16"/>
  <c r="E163" i="16"/>
  <c r="F163" i="16"/>
  <c r="G163" i="16"/>
  <c r="H163" i="16"/>
  <c r="I163" i="16"/>
  <c r="J163" i="16"/>
  <c r="K163" i="16"/>
  <c r="L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D165" i="16"/>
  <c r="E165" i="16"/>
  <c r="F165" i="16"/>
  <c r="G165" i="16"/>
  <c r="H165" i="16"/>
  <c r="I165" i="16"/>
  <c r="J165" i="16"/>
  <c r="K165" i="16"/>
  <c r="L165" i="16"/>
  <c r="M165" i="16"/>
  <c r="N165" i="16"/>
  <c r="O165" i="16"/>
  <c r="P165" i="16"/>
  <c r="Q165" i="16"/>
  <c r="R165" i="16"/>
  <c r="S165" i="16"/>
  <c r="T165" i="16"/>
  <c r="A166" i="16"/>
  <c r="B166" i="16"/>
  <c r="C166" i="16"/>
  <c r="D166" i="16"/>
  <c r="E166" i="16"/>
  <c r="F166" i="16"/>
  <c r="G166" i="16"/>
  <c r="H166" i="16"/>
  <c r="I166" i="16"/>
  <c r="J166" i="16"/>
  <c r="K166" i="16"/>
  <c r="L166" i="16"/>
  <c r="M166" i="16"/>
  <c r="N166" i="16"/>
  <c r="O166" i="16"/>
  <c r="P166" i="16"/>
  <c r="Q166" i="16"/>
  <c r="R166" i="16"/>
  <c r="S166" i="16"/>
  <c r="T166" i="16"/>
  <c r="A167" i="16"/>
  <c r="B167" i="16"/>
  <c r="C167" i="16"/>
  <c r="D167" i="16"/>
  <c r="E167" i="16"/>
  <c r="F167" i="16"/>
  <c r="G167" i="16"/>
  <c r="H167" i="16"/>
  <c r="I167" i="16"/>
  <c r="J167" i="16"/>
  <c r="K167" i="16"/>
  <c r="L167" i="16"/>
  <c r="M167" i="16"/>
  <c r="N167" i="16"/>
  <c r="O167" i="16"/>
  <c r="P167" i="16"/>
  <c r="Q167" i="16"/>
  <c r="R167" i="16"/>
  <c r="S167" i="16"/>
  <c r="T167" i="16"/>
  <c r="A168" i="16"/>
  <c r="B168" i="16"/>
  <c r="C168" i="16"/>
  <c r="D168" i="16"/>
  <c r="E168" i="16"/>
  <c r="F168" i="16"/>
  <c r="G168" i="16"/>
  <c r="H168" i="16"/>
  <c r="I168" i="16"/>
  <c r="J168" i="16"/>
  <c r="K168" i="16"/>
  <c r="L168" i="16"/>
  <c r="M168" i="16"/>
  <c r="N168" i="16"/>
  <c r="O168" i="16"/>
  <c r="P168" i="16"/>
  <c r="Q168" i="16"/>
  <c r="R168" i="16"/>
  <c r="S168" i="16"/>
  <c r="T168" i="16"/>
  <c r="A169" i="16"/>
  <c r="B169" i="16"/>
  <c r="C169" i="16"/>
  <c r="D169" i="16"/>
  <c r="E169" i="16"/>
  <c r="F169" i="16"/>
  <c r="G169" i="16"/>
  <c r="H169" i="16"/>
  <c r="I169" i="16"/>
  <c r="J169" i="16"/>
  <c r="K169" i="16"/>
  <c r="L169" i="16"/>
  <c r="M169" i="16"/>
  <c r="N169" i="16"/>
  <c r="O169" i="16"/>
  <c r="P169" i="16"/>
  <c r="Q169" i="16"/>
  <c r="R169" i="16"/>
  <c r="S169" i="16"/>
  <c r="T169" i="16"/>
  <c r="A170" i="16"/>
  <c r="B170" i="16"/>
  <c r="C170" i="16"/>
  <c r="D170" i="16"/>
  <c r="E170" i="16"/>
  <c r="F170" i="16"/>
  <c r="G170" i="16"/>
  <c r="H170" i="16"/>
  <c r="I170" i="16"/>
  <c r="J170" i="16"/>
  <c r="K170" i="16"/>
  <c r="L170" i="16"/>
  <c r="M170" i="16"/>
  <c r="N170" i="16"/>
  <c r="O170" i="16"/>
  <c r="P170" i="16"/>
  <c r="Q170" i="16"/>
  <c r="R170" i="16"/>
  <c r="S170" i="16"/>
  <c r="T170" i="16"/>
  <c r="A171" i="16"/>
  <c r="B171" i="16"/>
  <c r="C171" i="16"/>
  <c r="D171" i="16"/>
  <c r="E171" i="16"/>
  <c r="F171" i="16"/>
  <c r="G171" i="16"/>
  <c r="H171" i="16"/>
  <c r="I171" i="16"/>
  <c r="J171" i="16"/>
  <c r="K171" i="16"/>
  <c r="L171" i="16"/>
  <c r="M171" i="16"/>
  <c r="N171" i="16"/>
  <c r="O171" i="16"/>
  <c r="P171" i="16"/>
  <c r="Q171" i="16"/>
  <c r="R171" i="16"/>
  <c r="S171" i="16"/>
  <c r="T171" i="16"/>
  <c r="A172" i="16"/>
  <c r="B172" i="16"/>
  <c r="C172" i="16"/>
  <c r="D172" i="16"/>
  <c r="E172" i="16"/>
  <c r="F172" i="16"/>
  <c r="G172" i="16"/>
  <c r="H172" i="16"/>
  <c r="I172" i="16"/>
  <c r="J172" i="16"/>
  <c r="K172" i="16"/>
  <c r="L172" i="16"/>
  <c r="M172" i="16"/>
  <c r="N172" i="16"/>
  <c r="O172" i="16"/>
  <c r="P172" i="16"/>
  <c r="Q172" i="16"/>
  <c r="R172" i="16"/>
  <c r="S172" i="16"/>
  <c r="T172" i="16"/>
  <c r="A173" i="16"/>
  <c r="B173" i="16"/>
  <c r="C173" i="16"/>
  <c r="D173" i="16"/>
  <c r="E173" i="16"/>
  <c r="F173" i="16"/>
  <c r="G173" i="16"/>
  <c r="H173" i="16"/>
  <c r="I173" i="16"/>
  <c r="J173" i="16"/>
  <c r="K173" i="16"/>
  <c r="L173" i="16"/>
  <c r="M173" i="16"/>
  <c r="N173" i="16"/>
  <c r="O173" i="16"/>
  <c r="P173" i="16"/>
  <c r="Q173" i="16"/>
  <c r="R173" i="16"/>
  <c r="S173" i="16"/>
  <c r="T173" i="16"/>
  <c r="A174" i="16"/>
  <c r="B174" i="16"/>
  <c r="C174" i="16"/>
  <c r="D174" i="16"/>
  <c r="E174" i="16"/>
  <c r="F174" i="16"/>
  <c r="G174" i="16"/>
  <c r="H174" i="16"/>
  <c r="I174" i="16"/>
  <c r="J174" i="16"/>
  <c r="K174" i="16"/>
  <c r="L174" i="16"/>
  <c r="M174" i="16"/>
  <c r="N174" i="16"/>
  <c r="O174" i="16"/>
  <c r="P174" i="16"/>
  <c r="Q174" i="16"/>
  <c r="R174" i="16"/>
  <c r="S174" i="16"/>
  <c r="T174" i="16"/>
  <c r="A175" i="16"/>
  <c r="B175" i="16"/>
  <c r="C175" i="16"/>
  <c r="D175" i="16"/>
  <c r="E175" i="16"/>
  <c r="F175" i="16"/>
  <c r="G175" i="16"/>
  <c r="H175" i="16"/>
  <c r="I175" i="16"/>
  <c r="J175" i="16"/>
  <c r="K175" i="16"/>
  <c r="L175" i="16"/>
  <c r="M175" i="16"/>
  <c r="N175" i="16"/>
  <c r="O175" i="16"/>
  <c r="P175" i="16"/>
  <c r="Q175" i="16"/>
  <c r="R175" i="16"/>
  <c r="S175" i="16"/>
  <c r="T175" i="16"/>
  <c r="A176" i="16"/>
  <c r="B176" i="16"/>
  <c r="C176" i="16"/>
  <c r="D176" i="16"/>
  <c r="E176" i="16"/>
  <c r="F176" i="16"/>
  <c r="G176" i="16"/>
  <c r="H176" i="16"/>
  <c r="I176" i="16"/>
  <c r="J176" i="16"/>
  <c r="K176" i="16"/>
  <c r="L176" i="16"/>
  <c r="M176" i="16"/>
  <c r="N176" i="16"/>
  <c r="O176" i="16"/>
  <c r="P176" i="16"/>
  <c r="Q176" i="16"/>
  <c r="R176" i="16"/>
  <c r="S176" i="16"/>
  <c r="T176" i="16"/>
  <c r="A177" i="16"/>
  <c r="B177" i="16"/>
  <c r="C177" i="16"/>
  <c r="D177" i="16"/>
  <c r="E177" i="16"/>
  <c r="F177" i="16"/>
  <c r="G177" i="16"/>
  <c r="H177" i="16"/>
  <c r="I177" i="16"/>
  <c r="J177" i="16"/>
  <c r="K177" i="16"/>
  <c r="L177" i="16"/>
  <c r="M177" i="16"/>
  <c r="N177" i="16"/>
  <c r="O177" i="16"/>
  <c r="P177" i="16"/>
  <c r="Q177" i="16"/>
  <c r="R177" i="16"/>
  <c r="S177" i="16"/>
  <c r="T177" i="16"/>
  <c r="A178" i="16"/>
  <c r="B178" i="16"/>
  <c r="C178" i="16"/>
  <c r="D178" i="16"/>
  <c r="E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R178" i="16"/>
  <c r="S178" i="16"/>
  <c r="T178" i="16"/>
  <c r="A179" i="16"/>
  <c r="B179" i="16"/>
  <c r="C179" i="16"/>
  <c r="D179" i="16"/>
  <c r="E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R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D181" i="16"/>
  <c r="E181" i="16"/>
  <c r="F181" i="16"/>
  <c r="G181" i="16"/>
  <c r="H181" i="16"/>
  <c r="I181" i="16"/>
  <c r="J181" i="16"/>
  <c r="K181" i="16"/>
  <c r="L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D183" i="16"/>
  <c r="E183" i="16"/>
  <c r="F183" i="16"/>
  <c r="G183" i="16"/>
  <c r="H183" i="16"/>
  <c r="I183" i="16"/>
  <c r="J183" i="16"/>
  <c r="K183" i="16"/>
  <c r="L183" i="16"/>
  <c r="M183" i="16"/>
  <c r="N183" i="16"/>
  <c r="O183" i="16"/>
  <c r="P183" i="16"/>
  <c r="Q183" i="16"/>
  <c r="R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D185" i="16"/>
  <c r="E185" i="16"/>
  <c r="F185" i="16"/>
  <c r="G185" i="16"/>
  <c r="H185" i="16"/>
  <c r="I185" i="16"/>
  <c r="J185" i="16"/>
  <c r="K185" i="16"/>
  <c r="L185" i="16"/>
  <c r="M185" i="16"/>
  <c r="N185" i="16"/>
  <c r="O185" i="16"/>
  <c r="P185" i="16"/>
  <c r="Q185" i="16"/>
  <c r="R185" i="16"/>
  <c r="S185" i="16"/>
  <c r="T185" i="16"/>
  <c r="A186" i="16"/>
  <c r="B186" i="16"/>
  <c r="C186" i="16"/>
  <c r="D186" i="16"/>
  <c r="E186" i="16"/>
  <c r="F186" i="16"/>
  <c r="G186" i="16"/>
  <c r="H186" i="16"/>
  <c r="I186" i="16"/>
  <c r="J186" i="16"/>
  <c r="K186" i="16"/>
  <c r="L186" i="16"/>
  <c r="M186" i="16"/>
  <c r="N186" i="16"/>
  <c r="O186" i="16"/>
  <c r="P186" i="16"/>
  <c r="Q186" i="16"/>
  <c r="R186" i="16"/>
  <c r="S186" i="16"/>
  <c r="T186" i="16"/>
  <c r="A187" i="16"/>
  <c r="B187" i="16"/>
  <c r="C187" i="16"/>
  <c r="D187" i="16"/>
  <c r="E187" i="16"/>
  <c r="F187" i="16"/>
  <c r="G187" i="16"/>
  <c r="H187" i="16"/>
  <c r="I187" i="16"/>
  <c r="J187" i="16"/>
  <c r="K187" i="16"/>
  <c r="L187" i="16"/>
  <c r="M187" i="16"/>
  <c r="N187" i="16"/>
  <c r="O187" i="16"/>
  <c r="P187" i="16"/>
  <c r="Q187" i="16"/>
  <c r="R187" i="16"/>
  <c r="S187" i="16"/>
  <c r="T187" i="16"/>
  <c r="A188" i="16"/>
  <c r="B188" i="16"/>
  <c r="C188" i="16"/>
  <c r="D188" i="16"/>
  <c r="E188" i="16"/>
  <c r="F188" i="16"/>
  <c r="G188" i="16"/>
  <c r="H188" i="16"/>
  <c r="I188" i="16"/>
  <c r="J188" i="16"/>
  <c r="K188" i="16"/>
  <c r="L188" i="16"/>
  <c r="M188" i="16"/>
  <c r="N188" i="16"/>
  <c r="O188" i="16"/>
  <c r="P188" i="16"/>
  <c r="Q188" i="16"/>
  <c r="R188" i="16"/>
  <c r="S188" i="16"/>
  <c r="T188" i="16"/>
  <c r="A189" i="16"/>
  <c r="B189" i="16"/>
  <c r="C189" i="16"/>
  <c r="D189" i="16"/>
  <c r="E189" i="16"/>
  <c r="F189" i="16"/>
  <c r="G189" i="16"/>
  <c r="H189" i="16"/>
  <c r="I189" i="16"/>
  <c r="J189" i="16"/>
  <c r="K189" i="16"/>
  <c r="L189" i="16"/>
  <c r="M189" i="16"/>
  <c r="N189" i="16"/>
  <c r="O189" i="16"/>
  <c r="P189" i="16"/>
  <c r="Q189" i="16"/>
  <c r="R189" i="16"/>
  <c r="S189" i="16"/>
  <c r="T189" i="16"/>
  <c r="A190" i="16"/>
  <c r="B190" i="16"/>
  <c r="C190" i="16"/>
  <c r="D190" i="16"/>
  <c r="E190" i="16"/>
  <c r="F190" i="16"/>
  <c r="G190" i="16"/>
  <c r="H190" i="16"/>
  <c r="I190" i="16"/>
  <c r="J190" i="16"/>
  <c r="K190" i="16"/>
  <c r="L190" i="16"/>
  <c r="M190" i="16"/>
  <c r="N190" i="16"/>
  <c r="O190" i="16"/>
  <c r="P190" i="16"/>
  <c r="Q190" i="16"/>
  <c r="R190" i="16"/>
  <c r="S190" i="16"/>
  <c r="T190" i="16"/>
  <c r="A191" i="16"/>
  <c r="B191" i="16"/>
  <c r="C191" i="16"/>
  <c r="D191" i="16"/>
  <c r="E191" i="16"/>
  <c r="F191" i="16"/>
  <c r="G191" i="16"/>
  <c r="H191" i="16"/>
  <c r="I191" i="16"/>
  <c r="J191" i="16"/>
  <c r="K191" i="16"/>
  <c r="L191" i="16"/>
  <c r="M191" i="16"/>
  <c r="N191" i="16"/>
  <c r="O191" i="16"/>
  <c r="P191" i="16"/>
  <c r="Q191" i="16"/>
  <c r="R191" i="16"/>
  <c r="S191" i="16"/>
  <c r="T191" i="16"/>
  <c r="A192" i="16"/>
  <c r="B192" i="16"/>
  <c r="C192" i="16"/>
  <c r="D192" i="16"/>
  <c r="E192" i="16"/>
  <c r="F192" i="16"/>
  <c r="G192" i="16"/>
  <c r="H192" i="16"/>
  <c r="I192" i="16"/>
  <c r="J192" i="16"/>
  <c r="K192" i="16"/>
  <c r="L192" i="16"/>
  <c r="M192" i="16"/>
  <c r="N192" i="16"/>
  <c r="O192" i="16"/>
  <c r="P192" i="16"/>
  <c r="Q192" i="16"/>
  <c r="R192" i="16"/>
  <c r="S192" i="16"/>
  <c r="T192" i="16"/>
  <c r="A193" i="16"/>
  <c r="B193" i="16"/>
  <c r="C193" i="16"/>
  <c r="D193" i="16"/>
  <c r="E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R193" i="16"/>
  <c r="S193" i="16"/>
  <c r="T193" i="16"/>
  <c r="A194" i="16"/>
  <c r="B194" i="16"/>
  <c r="C194" i="16"/>
  <c r="D194" i="16"/>
  <c r="E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R194" i="16"/>
  <c r="S194" i="16"/>
  <c r="T194" i="16"/>
  <c r="A195" i="16"/>
  <c r="B195" i="16"/>
  <c r="C195" i="16"/>
  <c r="D195" i="16"/>
  <c r="E195" i="16"/>
  <c r="F195" i="16"/>
  <c r="G195" i="16"/>
  <c r="H195" i="16"/>
  <c r="I195" i="16"/>
  <c r="J195" i="16"/>
  <c r="K195" i="16"/>
  <c r="L195" i="16"/>
  <c r="M195" i="16"/>
  <c r="N195" i="16"/>
  <c r="O195" i="16"/>
  <c r="P195" i="16"/>
  <c r="Q195" i="16"/>
  <c r="R195" i="16"/>
  <c r="S195" i="16"/>
  <c r="T195" i="16"/>
  <c r="A196" i="16"/>
  <c r="B196" i="16"/>
  <c r="C196" i="16"/>
  <c r="D196" i="16"/>
  <c r="E196" i="16"/>
  <c r="F196" i="16"/>
  <c r="G196" i="16"/>
  <c r="H196" i="16"/>
  <c r="I196" i="16"/>
  <c r="J196" i="16"/>
  <c r="K196" i="16"/>
  <c r="L196" i="16"/>
  <c r="M196" i="16"/>
  <c r="N196" i="16"/>
  <c r="O196" i="16"/>
  <c r="P196" i="16"/>
  <c r="Q196" i="16"/>
  <c r="R196" i="16"/>
  <c r="S196" i="16"/>
  <c r="T196" i="16"/>
  <c r="A197" i="16"/>
  <c r="B197" i="16"/>
  <c r="C197" i="16"/>
  <c r="D197" i="16"/>
  <c r="E197" i="16"/>
  <c r="F197" i="16"/>
  <c r="G197" i="16"/>
  <c r="H197" i="16"/>
  <c r="I197" i="16"/>
  <c r="J197" i="16"/>
  <c r="K197" i="16"/>
  <c r="L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D199" i="16"/>
  <c r="E199" i="16"/>
  <c r="F199" i="16"/>
  <c r="G199" i="16"/>
  <c r="H199" i="16"/>
  <c r="I199" i="16"/>
  <c r="J199" i="16"/>
  <c r="K199" i="16"/>
  <c r="L199" i="16"/>
  <c r="M199" i="16"/>
  <c r="N199" i="16"/>
  <c r="O199" i="16"/>
  <c r="P199" i="16"/>
  <c r="Q199" i="16"/>
  <c r="R199" i="16"/>
  <c r="S199" i="16"/>
  <c r="T199" i="16"/>
  <c r="A200" i="16"/>
  <c r="B200" i="16"/>
  <c r="C200" i="16"/>
  <c r="D200" i="16"/>
  <c r="E200" i="16"/>
  <c r="F200" i="16"/>
  <c r="G200" i="16"/>
  <c r="H200" i="16"/>
  <c r="I200" i="16"/>
  <c r="J200" i="16"/>
  <c r="K200" i="16"/>
  <c r="L200" i="16"/>
  <c r="M200" i="16"/>
  <c r="N200" i="16"/>
  <c r="O200" i="16"/>
  <c r="P200" i="16"/>
  <c r="Q200" i="16"/>
  <c r="R200" i="16"/>
  <c r="S200" i="16"/>
  <c r="T200" i="16"/>
  <c r="A201" i="16"/>
  <c r="B201" i="16"/>
  <c r="C201" i="16"/>
  <c r="D201" i="16"/>
  <c r="E201" i="16"/>
  <c r="F201" i="16"/>
  <c r="G201" i="16"/>
  <c r="H201" i="16"/>
  <c r="I201" i="16"/>
  <c r="J201" i="16"/>
  <c r="K201" i="16"/>
  <c r="L201" i="16"/>
  <c r="M201" i="16"/>
  <c r="N201" i="16"/>
  <c r="O201" i="16"/>
  <c r="P201" i="16"/>
  <c r="Q201" i="16"/>
  <c r="R201" i="16"/>
  <c r="S201" i="16"/>
  <c r="T201" i="16"/>
  <c r="A202" i="16"/>
  <c r="B202" i="16"/>
  <c r="C202" i="16"/>
  <c r="D202" i="16"/>
  <c r="E202" i="16"/>
  <c r="F202" i="16"/>
  <c r="G202" i="16"/>
  <c r="H202" i="16"/>
  <c r="I202" i="16"/>
  <c r="J202" i="16"/>
  <c r="K202" i="16"/>
  <c r="L202" i="16"/>
  <c r="M202" i="16"/>
  <c r="N202" i="16"/>
  <c r="O202" i="16"/>
  <c r="P202" i="16"/>
  <c r="Q202" i="16"/>
  <c r="R202" i="16"/>
  <c r="S202" i="16"/>
  <c r="T202" i="16"/>
  <c r="A203" i="16"/>
  <c r="B203" i="16"/>
  <c r="C203" i="16"/>
  <c r="D203" i="16"/>
  <c r="E203" i="16"/>
  <c r="F203" i="16"/>
  <c r="G203" i="16"/>
  <c r="H203" i="16"/>
  <c r="I203" i="16"/>
  <c r="J203" i="16"/>
  <c r="K203" i="16"/>
  <c r="L203" i="16"/>
  <c r="M203" i="16"/>
  <c r="N203" i="16"/>
  <c r="O203" i="16"/>
  <c r="P203" i="16"/>
  <c r="Q203" i="16"/>
  <c r="R203" i="16"/>
  <c r="S203" i="16"/>
  <c r="T203" i="16"/>
  <c r="A204" i="16"/>
  <c r="B204" i="16"/>
  <c r="C204" i="16"/>
  <c r="D204" i="16"/>
  <c r="E204" i="16"/>
  <c r="F204" i="16"/>
  <c r="G204" i="16"/>
  <c r="H204" i="16"/>
  <c r="I204" i="16"/>
  <c r="J204" i="16"/>
  <c r="K204" i="16"/>
  <c r="L204" i="16"/>
  <c r="M204" i="16"/>
  <c r="N204" i="16"/>
  <c r="O204" i="16"/>
  <c r="P204" i="16"/>
  <c r="Q204" i="16"/>
  <c r="R204" i="16"/>
  <c r="S204" i="16"/>
  <c r="T204" i="16"/>
  <c r="A205" i="16"/>
  <c r="B205" i="16"/>
  <c r="C205" i="16"/>
  <c r="D205" i="16"/>
  <c r="E205" i="16"/>
  <c r="F205" i="16"/>
  <c r="G205" i="16"/>
  <c r="H205" i="16"/>
  <c r="I205" i="16"/>
  <c r="J205" i="16"/>
  <c r="K205" i="16"/>
  <c r="L205" i="16"/>
  <c r="M205" i="16"/>
  <c r="N205" i="16"/>
  <c r="O205" i="16"/>
  <c r="P205" i="16"/>
  <c r="Q205" i="16"/>
  <c r="R205" i="16"/>
  <c r="S205" i="16"/>
  <c r="T205" i="16"/>
  <c r="A206" i="16"/>
  <c r="B206" i="16"/>
  <c r="C206" i="16"/>
  <c r="D206" i="16"/>
  <c r="E206" i="16"/>
  <c r="F206" i="16"/>
  <c r="G206" i="16"/>
  <c r="H206" i="16"/>
  <c r="I206" i="16"/>
  <c r="J206" i="16"/>
  <c r="K206" i="16"/>
  <c r="L206" i="16"/>
  <c r="M206" i="16"/>
  <c r="N206" i="16"/>
  <c r="O206" i="16"/>
  <c r="P206" i="16"/>
  <c r="Q206" i="16"/>
  <c r="R206" i="16"/>
  <c r="S206" i="16"/>
  <c r="T206" i="16"/>
  <c r="A207" i="16"/>
  <c r="B207" i="16"/>
  <c r="C207" i="16"/>
  <c r="D207" i="16"/>
  <c r="E207" i="16"/>
  <c r="F207" i="16"/>
  <c r="G207" i="16"/>
  <c r="H207" i="16"/>
  <c r="I207" i="16"/>
  <c r="J207" i="16"/>
  <c r="K207" i="16"/>
  <c r="L207" i="16"/>
  <c r="M207" i="16"/>
  <c r="N207" i="16"/>
  <c r="O207" i="16"/>
  <c r="P207" i="16"/>
  <c r="Q207" i="16"/>
  <c r="R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D209" i="16"/>
  <c r="E209" i="16"/>
  <c r="F209" i="16"/>
  <c r="G209" i="16"/>
  <c r="H209" i="16"/>
  <c r="I209" i="16"/>
  <c r="J209" i="16"/>
  <c r="K209" i="16"/>
  <c r="L209" i="16"/>
  <c r="M209" i="16"/>
  <c r="N209" i="16"/>
  <c r="O209" i="16"/>
  <c r="P209" i="16"/>
  <c r="Q209" i="16"/>
  <c r="R209" i="16"/>
  <c r="S209" i="16"/>
  <c r="T209" i="16"/>
  <c r="A210" i="16"/>
  <c r="B210" i="16"/>
  <c r="C210" i="16"/>
  <c r="D210" i="16"/>
  <c r="E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R210" i="16"/>
  <c r="S210" i="16"/>
  <c r="T210" i="16"/>
  <c r="A211" i="16"/>
  <c r="B211" i="16"/>
  <c r="C211" i="16"/>
  <c r="D211" i="16"/>
  <c r="E211" i="16"/>
  <c r="F211" i="16"/>
  <c r="G211" i="16"/>
  <c r="H211" i="16"/>
  <c r="I211" i="16"/>
  <c r="J211" i="16"/>
  <c r="K211" i="16"/>
  <c r="L211" i="16"/>
  <c r="M211" i="16"/>
  <c r="N211" i="16"/>
  <c r="O211" i="16"/>
  <c r="P211" i="16"/>
  <c r="Q211" i="16"/>
  <c r="R211" i="16"/>
  <c r="S211" i="16"/>
  <c r="T211" i="16"/>
  <c r="A212" i="16"/>
  <c r="B212" i="16"/>
  <c r="C212" i="16"/>
  <c r="D212" i="16"/>
  <c r="E212" i="16"/>
  <c r="F212" i="16"/>
  <c r="G212" i="16"/>
  <c r="H212" i="16"/>
  <c r="I212" i="16"/>
  <c r="J212" i="16"/>
  <c r="K212" i="16"/>
  <c r="L212" i="16"/>
  <c r="M212" i="16"/>
  <c r="N212" i="16"/>
  <c r="O212" i="16"/>
  <c r="P212" i="16"/>
  <c r="Q212" i="16"/>
  <c r="R212" i="16"/>
  <c r="S212" i="16"/>
  <c r="T212" i="16"/>
  <c r="A213" i="16"/>
  <c r="B213" i="16"/>
  <c r="C213" i="16"/>
  <c r="D213" i="16"/>
  <c r="E213" i="16"/>
  <c r="F213" i="16"/>
  <c r="G213" i="16"/>
  <c r="H213" i="16"/>
  <c r="I213" i="16"/>
  <c r="J213" i="16"/>
  <c r="K213" i="16"/>
  <c r="L213" i="16"/>
  <c r="M213" i="16"/>
  <c r="N213" i="16"/>
  <c r="O213" i="16"/>
  <c r="P213" i="16"/>
  <c r="Q213" i="16"/>
  <c r="R213" i="16"/>
  <c r="S213" i="16"/>
  <c r="T213" i="16"/>
  <c r="A214" i="16"/>
  <c r="B214" i="16"/>
  <c r="C214" i="16"/>
  <c r="D214" i="16"/>
  <c r="E214" i="16"/>
  <c r="F214" i="16"/>
  <c r="G214" i="16"/>
  <c r="H214" i="16"/>
  <c r="I214" i="16"/>
  <c r="J214" i="16"/>
  <c r="K214" i="16"/>
  <c r="L214" i="16"/>
  <c r="M214" i="16"/>
  <c r="N214" i="16"/>
  <c r="O214" i="16"/>
  <c r="P214" i="16"/>
  <c r="Q214" i="16"/>
  <c r="R214" i="16"/>
  <c r="S214" i="16"/>
  <c r="T214" i="16"/>
  <c r="A215" i="16"/>
  <c r="B215" i="16"/>
  <c r="C215" i="16"/>
  <c r="D215" i="16"/>
  <c r="E215" i="16"/>
  <c r="F215" i="16"/>
  <c r="G215" i="16"/>
  <c r="H215" i="16"/>
  <c r="I215" i="16"/>
  <c r="J215" i="16"/>
  <c r="K215" i="16"/>
  <c r="L215" i="16"/>
  <c r="M215" i="16"/>
  <c r="N215" i="16"/>
  <c r="O215" i="16"/>
  <c r="P215" i="16"/>
  <c r="Q215" i="16"/>
  <c r="R215" i="16"/>
  <c r="S215" i="16"/>
  <c r="T215" i="16"/>
  <c r="A216" i="16"/>
  <c r="B216" i="16"/>
  <c r="C216" i="16"/>
  <c r="D216" i="16"/>
  <c r="E216" i="16"/>
  <c r="F216" i="16"/>
  <c r="G216" i="16"/>
  <c r="H216" i="16"/>
  <c r="I216" i="16"/>
  <c r="J216" i="16"/>
  <c r="K216" i="16"/>
  <c r="L216" i="16"/>
  <c r="M216" i="16"/>
  <c r="N216" i="16"/>
  <c r="O216" i="16"/>
  <c r="P216" i="16"/>
  <c r="Q216" i="16"/>
  <c r="R216" i="16"/>
  <c r="S216" i="16"/>
  <c r="T216" i="16"/>
  <c r="A217" i="16"/>
  <c r="B217" i="16"/>
  <c r="C217" i="16"/>
  <c r="D217" i="16"/>
  <c r="E217" i="16"/>
  <c r="F217" i="16"/>
  <c r="G217" i="16"/>
  <c r="H217" i="16"/>
  <c r="I217" i="16"/>
  <c r="J217" i="16"/>
  <c r="K217" i="16"/>
  <c r="L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D219" i="16"/>
  <c r="E219" i="16"/>
  <c r="F219" i="16"/>
  <c r="G219" i="16"/>
  <c r="H219" i="16"/>
  <c r="I219" i="16"/>
  <c r="J219" i="16"/>
  <c r="K219" i="16"/>
  <c r="L219" i="16"/>
  <c r="M219" i="16"/>
  <c r="N219" i="16"/>
  <c r="O219" i="16"/>
  <c r="P219" i="16"/>
  <c r="Q219" i="16"/>
  <c r="R219" i="16"/>
  <c r="S219" i="16"/>
  <c r="T219" i="16"/>
  <c r="A220" i="16"/>
  <c r="B220" i="16"/>
  <c r="C220" i="16"/>
  <c r="D220" i="16"/>
  <c r="E220" i="16"/>
  <c r="F220" i="16"/>
  <c r="G220" i="16"/>
  <c r="H220" i="16"/>
  <c r="I220" i="16"/>
  <c r="J220" i="16"/>
  <c r="K220" i="16"/>
  <c r="L220" i="16"/>
  <c r="M220" i="16"/>
  <c r="N220" i="16"/>
  <c r="O220" i="16"/>
  <c r="P220" i="16"/>
  <c r="Q220" i="16"/>
  <c r="R220" i="16"/>
  <c r="S220" i="16"/>
  <c r="T220" i="16"/>
  <c r="A221" i="16"/>
  <c r="B221" i="16"/>
  <c r="C221" i="16"/>
  <c r="D221" i="16"/>
  <c r="E221" i="16"/>
  <c r="F221" i="16"/>
  <c r="G221" i="16"/>
  <c r="H221" i="16"/>
  <c r="I221" i="16"/>
  <c r="J221" i="16"/>
  <c r="K221" i="16"/>
  <c r="L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D223" i="16"/>
  <c r="E223" i="16"/>
  <c r="F223" i="16"/>
  <c r="G223" i="16"/>
  <c r="H223" i="16"/>
  <c r="I223" i="16"/>
  <c r="J223" i="16"/>
  <c r="K223" i="16"/>
  <c r="L223" i="16"/>
  <c r="M223" i="16"/>
  <c r="N223" i="16"/>
  <c r="O223" i="16"/>
  <c r="P223" i="16"/>
  <c r="Q223" i="16"/>
  <c r="R223" i="16"/>
  <c r="S223" i="16"/>
  <c r="T223" i="16"/>
  <c r="A224" i="16"/>
  <c r="B224" i="16"/>
  <c r="C224" i="16"/>
  <c r="D224" i="16"/>
  <c r="E224" i="16"/>
  <c r="F224" i="16"/>
  <c r="G224" i="16"/>
  <c r="H224" i="16"/>
  <c r="I224" i="16"/>
  <c r="J224" i="16"/>
  <c r="K224" i="16"/>
  <c r="L224" i="16"/>
  <c r="M224" i="16"/>
  <c r="N224" i="16"/>
  <c r="O224" i="16"/>
  <c r="P224" i="16"/>
  <c r="Q224" i="16"/>
  <c r="R224" i="16"/>
  <c r="S224" i="16"/>
  <c r="T224" i="16"/>
  <c r="A225" i="16"/>
  <c r="B225" i="16"/>
  <c r="C225" i="16"/>
  <c r="D225" i="16"/>
  <c r="E225" i="16"/>
  <c r="F225" i="16"/>
  <c r="G225" i="16"/>
  <c r="H225" i="16"/>
  <c r="I225" i="16"/>
  <c r="J225" i="16"/>
  <c r="K225" i="16"/>
  <c r="L225" i="16"/>
  <c r="M225" i="16"/>
  <c r="N225" i="16"/>
  <c r="O225" i="16"/>
  <c r="P225" i="16"/>
  <c r="Q225" i="16"/>
  <c r="R225" i="16"/>
  <c r="S225" i="16"/>
  <c r="T225" i="16"/>
  <c r="A226" i="16"/>
  <c r="B226" i="16"/>
  <c r="C226" i="16"/>
  <c r="D226" i="16"/>
  <c r="E226" i="16"/>
  <c r="F226" i="16"/>
  <c r="G226" i="16"/>
  <c r="H226" i="16"/>
  <c r="I226" i="16"/>
  <c r="J226" i="16"/>
  <c r="K226" i="16"/>
  <c r="L226" i="16"/>
  <c r="M226" i="16"/>
  <c r="N226" i="16"/>
  <c r="O226" i="16"/>
  <c r="P226" i="16"/>
  <c r="Q226" i="16"/>
  <c r="R226" i="16"/>
  <c r="S226" i="16"/>
  <c r="T226" i="16"/>
  <c r="A227" i="16"/>
  <c r="B227" i="16"/>
  <c r="C227" i="16"/>
  <c r="D227" i="16"/>
  <c r="E227" i="16"/>
  <c r="F227" i="16"/>
  <c r="G227" i="16"/>
  <c r="H227" i="16"/>
  <c r="I227" i="16"/>
  <c r="J227" i="16"/>
  <c r="K227" i="16"/>
  <c r="L227" i="16"/>
  <c r="M227" i="16"/>
  <c r="N227" i="16"/>
  <c r="O227" i="16"/>
  <c r="P227" i="16"/>
  <c r="Q227" i="16"/>
  <c r="R227" i="16"/>
  <c r="S227" i="16"/>
  <c r="T227" i="16"/>
  <c r="A228" i="16"/>
  <c r="B228" i="16"/>
  <c r="C228" i="16"/>
  <c r="D228" i="16"/>
  <c r="E228" i="16"/>
  <c r="F228" i="16"/>
  <c r="G228" i="16"/>
  <c r="H228" i="16"/>
  <c r="I228" i="16"/>
  <c r="J228" i="16"/>
  <c r="K228" i="16"/>
  <c r="L228" i="16"/>
  <c r="M228" i="16"/>
  <c r="N228" i="16"/>
  <c r="O228" i="16"/>
  <c r="P228" i="16"/>
  <c r="Q228" i="16"/>
  <c r="R228" i="16"/>
  <c r="S228" i="16"/>
  <c r="T228" i="16"/>
  <c r="A229" i="16"/>
  <c r="B229" i="16"/>
  <c r="C229" i="16"/>
  <c r="D229" i="16"/>
  <c r="E229" i="16"/>
  <c r="F229" i="16"/>
  <c r="G229" i="16"/>
  <c r="H229" i="16"/>
  <c r="I229" i="16"/>
  <c r="J229" i="16"/>
  <c r="K229" i="16"/>
  <c r="L229" i="16"/>
  <c r="M229" i="16"/>
  <c r="N229" i="16"/>
  <c r="O229" i="16"/>
  <c r="P229" i="16"/>
  <c r="Q229" i="16"/>
  <c r="R229" i="16"/>
  <c r="S229" i="16"/>
  <c r="T229" i="16"/>
  <c r="A230" i="16"/>
  <c r="B230" i="16"/>
  <c r="C230" i="16"/>
  <c r="D230" i="16"/>
  <c r="E230" i="16"/>
  <c r="F230" i="16"/>
  <c r="G230" i="16"/>
  <c r="H230" i="16"/>
  <c r="I230" i="16"/>
  <c r="J230" i="16"/>
  <c r="K230" i="16"/>
  <c r="L230" i="16"/>
  <c r="M230" i="16"/>
  <c r="N230" i="16"/>
  <c r="O230" i="16"/>
  <c r="P230" i="16"/>
  <c r="Q230" i="16"/>
  <c r="R230" i="16"/>
  <c r="S230" i="16"/>
  <c r="T230" i="16"/>
  <c r="A231" i="16"/>
  <c r="B231" i="16"/>
  <c r="C231" i="16"/>
  <c r="D231" i="16"/>
  <c r="E231" i="16"/>
  <c r="F231" i="16"/>
  <c r="G231" i="16"/>
  <c r="H231" i="16"/>
  <c r="I231" i="16"/>
  <c r="J231" i="16"/>
  <c r="K231" i="16"/>
  <c r="L231" i="16"/>
  <c r="M231" i="16"/>
  <c r="N231" i="16"/>
  <c r="O231" i="16"/>
  <c r="P231" i="16"/>
  <c r="Q231" i="16"/>
  <c r="R231" i="16"/>
  <c r="S231" i="16"/>
  <c r="T231" i="16"/>
  <c r="A232" i="16"/>
  <c r="B232" i="16"/>
  <c r="C232" i="16"/>
  <c r="D232" i="16"/>
  <c r="E232" i="16"/>
  <c r="F232" i="16"/>
  <c r="G232" i="16"/>
  <c r="H232" i="16"/>
  <c r="I232" i="16"/>
  <c r="J232" i="16"/>
  <c r="K232" i="16"/>
  <c r="L232" i="16"/>
  <c r="M232" i="16"/>
  <c r="N232" i="16"/>
  <c r="O232" i="16"/>
  <c r="P232" i="16"/>
  <c r="Q232" i="16"/>
  <c r="R232" i="16"/>
  <c r="S232" i="16"/>
  <c r="T232" i="16"/>
  <c r="A233" i="16"/>
  <c r="B233" i="16"/>
  <c r="C233" i="16"/>
  <c r="D233" i="16"/>
  <c r="E233" i="16"/>
  <c r="F233" i="16"/>
  <c r="G233" i="16"/>
  <c r="H233" i="16"/>
  <c r="I233" i="16"/>
  <c r="J233" i="16"/>
  <c r="K233" i="16"/>
  <c r="L233" i="16"/>
  <c r="M233" i="16"/>
  <c r="N233" i="16"/>
  <c r="O233" i="16"/>
  <c r="P233" i="16"/>
  <c r="Q233" i="16"/>
  <c r="R233" i="16"/>
  <c r="S233" i="16"/>
  <c r="T233" i="16"/>
  <c r="A234" i="16"/>
  <c r="B234" i="16"/>
  <c r="C234" i="16"/>
  <c r="D234" i="16"/>
  <c r="E234" i="16"/>
  <c r="F234" i="16"/>
  <c r="G234" i="16"/>
  <c r="H234" i="16"/>
  <c r="I234" i="16"/>
  <c r="J234" i="16"/>
  <c r="K234" i="16"/>
  <c r="L234" i="16"/>
  <c r="M234" i="16"/>
  <c r="N234" i="16"/>
  <c r="O234" i="16"/>
  <c r="P234" i="16"/>
  <c r="Q234" i="16"/>
  <c r="R234" i="16"/>
  <c r="S234" i="16"/>
  <c r="T234" i="16"/>
  <c r="A235" i="16"/>
  <c r="B235" i="16"/>
  <c r="C235" i="16"/>
  <c r="D235" i="16"/>
  <c r="E235" i="16"/>
  <c r="F235" i="16"/>
  <c r="G235" i="16"/>
  <c r="H235" i="16"/>
  <c r="I235" i="16"/>
  <c r="J235" i="16"/>
  <c r="K235" i="16"/>
  <c r="L235" i="16"/>
  <c r="M235" i="16"/>
  <c r="N235" i="16"/>
  <c r="O235" i="16"/>
  <c r="P235" i="16"/>
  <c r="Q235" i="16"/>
  <c r="R235" i="16"/>
  <c r="S235" i="16"/>
  <c r="T235" i="16"/>
  <c r="A236" i="16"/>
  <c r="B236" i="16"/>
  <c r="C236" i="16"/>
  <c r="D236" i="16"/>
  <c r="E236" i="16"/>
  <c r="F236" i="16"/>
  <c r="G236" i="16"/>
  <c r="H236" i="16"/>
  <c r="I236" i="16"/>
  <c r="J236" i="16"/>
  <c r="K236" i="16"/>
  <c r="L236" i="16"/>
  <c r="M236" i="16"/>
  <c r="N236" i="16"/>
  <c r="O236" i="16"/>
  <c r="P236" i="16"/>
  <c r="Q236" i="16"/>
  <c r="R236" i="16"/>
  <c r="S236" i="16"/>
  <c r="T236" i="16"/>
  <c r="A237" i="16"/>
  <c r="B237" i="16"/>
  <c r="C237" i="16"/>
  <c r="D237" i="16"/>
  <c r="E237" i="16"/>
  <c r="F237" i="16"/>
  <c r="G237" i="16"/>
  <c r="H237" i="16"/>
  <c r="I237" i="16"/>
  <c r="J237" i="16"/>
  <c r="K237" i="16"/>
  <c r="L237" i="16"/>
  <c r="M237" i="16"/>
  <c r="N237" i="16"/>
  <c r="O237" i="16"/>
  <c r="P237" i="16"/>
  <c r="Q237" i="16"/>
  <c r="R237" i="16"/>
  <c r="S237" i="16"/>
  <c r="T237" i="16"/>
  <c r="A238" i="16"/>
  <c r="B238" i="16"/>
  <c r="C238" i="16"/>
  <c r="D238" i="16"/>
  <c r="E238" i="16"/>
  <c r="F238" i="16"/>
  <c r="G238" i="16"/>
  <c r="H238" i="16"/>
  <c r="I238" i="16"/>
  <c r="J238" i="16"/>
  <c r="K238" i="16"/>
  <c r="L238" i="16"/>
  <c r="M238" i="16"/>
  <c r="N238" i="16"/>
  <c r="O238" i="16"/>
  <c r="P238" i="16"/>
  <c r="Q238" i="16"/>
  <c r="R238" i="16"/>
  <c r="S238" i="16"/>
  <c r="T238" i="16"/>
  <c r="A239" i="16"/>
  <c r="B239" i="16"/>
  <c r="C239" i="16"/>
  <c r="D239" i="16"/>
  <c r="E239" i="16"/>
  <c r="F239" i="16"/>
  <c r="G239" i="16"/>
  <c r="H239" i="16"/>
  <c r="I239" i="16"/>
  <c r="J239" i="16"/>
  <c r="K239" i="16"/>
  <c r="L239" i="16"/>
  <c r="M239" i="16"/>
  <c r="N239" i="16"/>
  <c r="O239" i="16"/>
  <c r="P239" i="16"/>
  <c r="Q239" i="16"/>
  <c r="R239" i="16"/>
  <c r="S239" i="16"/>
  <c r="T239" i="16"/>
  <c r="A240" i="16"/>
  <c r="B240" i="16"/>
  <c r="C240" i="16"/>
  <c r="D240" i="16"/>
  <c r="E240" i="16"/>
  <c r="F240" i="16"/>
  <c r="G240" i="16"/>
  <c r="H240" i="16"/>
  <c r="I240" i="16"/>
  <c r="J240" i="16"/>
  <c r="K240" i="16"/>
  <c r="L240" i="16"/>
  <c r="M240" i="16"/>
  <c r="N240" i="16"/>
  <c r="O240" i="16"/>
  <c r="P240" i="16"/>
  <c r="Q240" i="16"/>
  <c r="R240" i="16"/>
  <c r="S240" i="16"/>
  <c r="T240" i="16"/>
  <c r="A241" i="16"/>
  <c r="B241" i="16"/>
  <c r="C241" i="16"/>
  <c r="D241" i="16"/>
  <c r="E241" i="16"/>
  <c r="F241" i="16"/>
  <c r="G241" i="16"/>
  <c r="H241" i="16"/>
  <c r="I241" i="16"/>
  <c r="J241" i="16"/>
  <c r="K241" i="16"/>
  <c r="L241" i="16"/>
  <c r="M241" i="16"/>
  <c r="N241" i="16"/>
  <c r="O241" i="16"/>
  <c r="P241" i="16"/>
  <c r="Q241" i="16"/>
  <c r="R241" i="16"/>
  <c r="S241" i="16"/>
  <c r="T241" i="16"/>
  <c r="A242" i="16"/>
  <c r="B242" i="16"/>
  <c r="C242" i="16"/>
  <c r="D242" i="16"/>
  <c r="E242" i="16"/>
  <c r="F242" i="16"/>
  <c r="G242" i="16"/>
  <c r="H242" i="16"/>
  <c r="I242" i="16"/>
  <c r="J242" i="16"/>
  <c r="K242" i="16"/>
  <c r="L242" i="16"/>
  <c r="M242" i="16"/>
  <c r="N242" i="16"/>
  <c r="O242" i="16"/>
  <c r="P242" i="16"/>
  <c r="Q242" i="16"/>
  <c r="R242" i="16"/>
  <c r="S242" i="16"/>
  <c r="T242" i="16"/>
  <c r="A243" i="16"/>
  <c r="B243" i="16"/>
  <c r="C243" i="16"/>
  <c r="D243" i="16"/>
  <c r="E243" i="16"/>
  <c r="F243" i="16"/>
  <c r="G243" i="16"/>
  <c r="H243" i="16"/>
  <c r="I243" i="16"/>
  <c r="J243" i="16"/>
  <c r="K243" i="16"/>
  <c r="L243" i="16"/>
  <c r="M243" i="16"/>
  <c r="N243" i="16"/>
  <c r="O243" i="16"/>
  <c r="P243" i="16"/>
  <c r="Q243" i="16"/>
  <c r="R243" i="16"/>
  <c r="S243" i="16"/>
  <c r="T243" i="16"/>
  <c r="A244" i="16"/>
  <c r="B244" i="16"/>
  <c r="C244" i="16"/>
  <c r="D244" i="16"/>
  <c r="E244" i="16"/>
  <c r="F244" i="16"/>
  <c r="G244" i="16"/>
  <c r="H244" i="16"/>
  <c r="I244" i="16"/>
  <c r="J244" i="16"/>
  <c r="K244" i="16"/>
  <c r="L244" i="16"/>
  <c r="M244" i="16"/>
  <c r="N244" i="16"/>
  <c r="O244" i="16"/>
  <c r="P244" i="16"/>
  <c r="Q244" i="16"/>
  <c r="R244" i="16"/>
  <c r="S244" i="16"/>
  <c r="T244" i="16"/>
  <c r="A245" i="16"/>
  <c r="B245" i="16"/>
  <c r="C245" i="16"/>
  <c r="D245" i="16"/>
  <c r="E245" i="16"/>
  <c r="F245" i="16"/>
  <c r="G245" i="16"/>
  <c r="H245" i="16"/>
  <c r="I245" i="16"/>
  <c r="J245" i="16"/>
  <c r="K245" i="16"/>
  <c r="L245" i="16"/>
  <c r="M245" i="16"/>
  <c r="N245" i="16"/>
  <c r="O245" i="16"/>
  <c r="P245" i="16"/>
  <c r="Q245" i="16"/>
  <c r="R245" i="16"/>
  <c r="S245" i="16"/>
  <c r="T245" i="16"/>
  <c r="A246" i="16"/>
  <c r="B246" i="16"/>
  <c r="C246" i="16"/>
  <c r="D246" i="16"/>
  <c r="E246" i="16"/>
  <c r="F246" i="16"/>
  <c r="G246" i="16"/>
  <c r="H246" i="16"/>
  <c r="I246" i="16"/>
  <c r="J246" i="16"/>
  <c r="K246" i="16"/>
  <c r="L246" i="16"/>
  <c r="M246" i="16"/>
  <c r="N246" i="16"/>
  <c r="O246" i="16"/>
  <c r="P246" i="16"/>
  <c r="Q246" i="16"/>
  <c r="R246" i="16"/>
  <c r="S246" i="16"/>
  <c r="T246" i="16"/>
  <c r="A247" i="16"/>
  <c r="B247" i="16"/>
  <c r="C247" i="16"/>
  <c r="D247" i="16"/>
  <c r="E247" i="16"/>
  <c r="F247" i="16"/>
  <c r="G247" i="16"/>
  <c r="H247" i="16"/>
  <c r="I247" i="16"/>
  <c r="J247" i="16"/>
  <c r="K247" i="16"/>
  <c r="L247" i="16"/>
  <c r="M247" i="16"/>
  <c r="N247" i="16"/>
  <c r="O247" i="16"/>
  <c r="P247" i="16"/>
  <c r="Q247" i="16"/>
  <c r="R247" i="16"/>
  <c r="S247" i="16"/>
  <c r="T247" i="16"/>
  <c r="A248" i="16"/>
  <c r="B248" i="16"/>
  <c r="C248" i="16"/>
  <c r="D248" i="16"/>
  <c r="E248" i="16"/>
  <c r="F248" i="16"/>
  <c r="G248" i="16"/>
  <c r="H248" i="16"/>
  <c r="I248" i="16"/>
  <c r="J248" i="16"/>
  <c r="K248" i="16"/>
  <c r="L248" i="16"/>
  <c r="M248" i="16"/>
  <c r="N248" i="16"/>
  <c r="O248" i="16"/>
  <c r="P248" i="16"/>
  <c r="Q248" i="16"/>
  <c r="R248" i="16"/>
  <c r="S248" i="16"/>
  <c r="T248" i="16"/>
  <c r="A249" i="16"/>
  <c r="B249" i="16"/>
  <c r="C249" i="16"/>
  <c r="D249" i="16"/>
  <c r="E249" i="16"/>
  <c r="F249" i="16"/>
  <c r="G249" i="16"/>
  <c r="H249" i="16"/>
  <c r="I249" i="16"/>
  <c r="J249" i="16"/>
  <c r="K249" i="16"/>
  <c r="L249" i="16"/>
  <c r="M249" i="16"/>
  <c r="N249" i="16"/>
  <c r="O249" i="16"/>
  <c r="P249" i="16"/>
  <c r="Q249" i="16"/>
  <c r="R249" i="16"/>
  <c r="S249" i="16"/>
  <c r="T249" i="16"/>
  <c r="A250" i="16"/>
  <c r="B250" i="16"/>
  <c r="C250" i="16"/>
  <c r="D250" i="16"/>
  <c r="E250" i="16"/>
  <c r="F250" i="16"/>
  <c r="G250" i="16"/>
  <c r="H250" i="16"/>
  <c r="I250" i="16"/>
  <c r="J250" i="16"/>
  <c r="K250" i="16"/>
  <c r="L250" i="16"/>
  <c r="M250" i="16"/>
  <c r="N250" i="16"/>
  <c r="O250" i="16"/>
  <c r="P250" i="16"/>
  <c r="Q250" i="16"/>
  <c r="R250" i="16"/>
  <c r="S250" i="16"/>
  <c r="T250" i="16"/>
  <c r="A251" i="16"/>
  <c r="B251" i="16"/>
  <c r="C251" i="16"/>
  <c r="D251" i="16"/>
  <c r="E251" i="16"/>
  <c r="F251" i="16"/>
  <c r="G251" i="16"/>
  <c r="H251" i="16"/>
  <c r="I251" i="16"/>
  <c r="J251" i="16"/>
  <c r="K251" i="16"/>
  <c r="L251" i="16"/>
  <c r="M251" i="16"/>
  <c r="N251" i="16"/>
  <c r="O251" i="16"/>
  <c r="P251" i="16"/>
  <c r="Q251" i="16"/>
  <c r="R251" i="16"/>
  <c r="S251" i="16"/>
  <c r="T251" i="16"/>
  <c r="A252" i="16"/>
  <c r="B252" i="16"/>
  <c r="C252" i="16"/>
  <c r="D252" i="16"/>
  <c r="E252" i="16"/>
  <c r="F252" i="16"/>
  <c r="G252" i="16"/>
  <c r="H252" i="16"/>
  <c r="I252" i="16"/>
  <c r="J252" i="16"/>
  <c r="K252" i="16"/>
  <c r="L252" i="16"/>
  <c r="M252" i="16"/>
  <c r="N252" i="16"/>
  <c r="O252" i="16"/>
  <c r="P252" i="16"/>
  <c r="Q252" i="16"/>
  <c r="R252" i="16"/>
  <c r="S252" i="16"/>
  <c r="T252" i="16"/>
  <c r="A253" i="16"/>
  <c r="B253" i="16"/>
  <c r="C253" i="16"/>
  <c r="D253" i="16"/>
  <c r="E253" i="16"/>
  <c r="F253" i="16"/>
  <c r="G253" i="16"/>
  <c r="H253" i="16"/>
  <c r="I253" i="16"/>
  <c r="J253" i="16"/>
  <c r="K253" i="16"/>
  <c r="L253" i="16"/>
  <c r="M253" i="16"/>
  <c r="N253" i="16"/>
  <c r="O253" i="16"/>
  <c r="P253" i="16"/>
  <c r="Q253" i="16"/>
  <c r="R253" i="16"/>
  <c r="S253" i="16"/>
  <c r="T253" i="16"/>
  <c r="A254" i="16"/>
  <c r="B254" i="16"/>
  <c r="C254" i="16"/>
  <c r="D254" i="16"/>
  <c r="E254" i="16"/>
  <c r="F254" i="16"/>
  <c r="G254" i="16"/>
  <c r="H254" i="16"/>
  <c r="I254" i="16"/>
  <c r="J254" i="16"/>
  <c r="K254" i="16"/>
  <c r="L254" i="16"/>
  <c r="M254" i="16"/>
  <c r="N254" i="16"/>
  <c r="O254" i="16"/>
  <c r="P254" i="16"/>
  <c r="Q254" i="16"/>
  <c r="R254" i="16"/>
  <c r="S254" i="16"/>
  <c r="T254" i="16"/>
  <c r="A255" i="16"/>
  <c r="B255" i="16"/>
  <c r="C255" i="16"/>
  <c r="D255" i="16"/>
  <c r="E255" i="16"/>
  <c r="F255" i="16"/>
  <c r="G255" i="16"/>
  <c r="H255" i="16"/>
  <c r="I255" i="16"/>
  <c r="J255" i="16"/>
  <c r="K255" i="16"/>
  <c r="L255" i="16"/>
  <c r="M255" i="16"/>
  <c r="N255" i="16"/>
  <c r="O255" i="16"/>
  <c r="P255" i="16"/>
  <c r="Q255" i="16"/>
  <c r="R255" i="16"/>
  <c r="S255" i="16"/>
  <c r="T255" i="16"/>
  <c r="A256" i="16"/>
  <c r="B256" i="16"/>
  <c r="C256" i="16"/>
  <c r="D256" i="16"/>
  <c r="E256" i="16"/>
  <c r="F256" i="16"/>
  <c r="G256" i="16"/>
  <c r="H256" i="16"/>
  <c r="I256" i="16"/>
  <c r="J256" i="16"/>
  <c r="K256" i="16"/>
  <c r="L256" i="16"/>
  <c r="M256" i="16"/>
  <c r="N256" i="16"/>
  <c r="O256" i="16"/>
  <c r="P256" i="16"/>
  <c r="Q256" i="16"/>
  <c r="R256" i="16"/>
  <c r="S256" i="16"/>
  <c r="T256" i="16"/>
  <c r="A257" i="16"/>
  <c r="B257" i="16"/>
  <c r="C257" i="16"/>
  <c r="D257" i="16"/>
  <c r="E257" i="16"/>
  <c r="F257" i="16"/>
  <c r="G257" i="16"/>
  <c r="H257" i="16"/>
  <c r="I257" i="16"/>
  <c r="J257" i="16"/>
  <c r="K257" i="16"/>
  <c r="L257" i="16"/>
  <c r="M257" i="16"/>
  <c r="N257" i="16"/>
  <c r="O257" i="16"/>
  <c r="P257" i="16"/>
  <c r="Q257" i="16"/>
  <c r="R257" i="16"/>
  <c r="S257" i="16"/>
  <c r="T257" i="16"/>
  <c r="A258" i="16"/>
  <c r="B258" i="16"/>
  <c r="C258" i="16"/>
  <c r="D258" i="16"/>
  <c r="E258" i="16"/>
  <c r="F258" i="16"/>
  <c r="G258" i="16"/>
  <c r="H258" i="16"/>
  <c r="I258" i="16"/>
  <c r="J258" i="16"/>
  <c r="K258" i="16"/>
  <c r="L258" i="16"/>
  <c r="M258" i="16"/>
  <c r="N258" i="16"/>
  <c r="O258" i="16"/>
  <c r="P258" i="16"/>
  <c r="Q258" i="16"/>
  <c r="R258" i="16"/>
  <c r="S258" i="16"/>
  <c r="T258" i="16"/>
  <c r="A259" i="16"/>
  <c r="B259" i="16"/>
  <c r="C259" i="16"/>
  <c r="D259" i="16"/>
  <c r="E259" i="16"/>
  <c r="F259" i="16"/>
  <c r="G259" i="16"/>
  <c r="H259" i="16"/>
  <c r="I259" i="16"/>
  <c r="J259" i="16"/>
  <c r="K259" i="16"/>
  <c r="L259" i="16"/>
  <c r="M259" i="16"/>
  <c r="N259" i="16"/>
  <c r="O259" i="16"/>
  <c r="P259" i="16"/>
  <c r="Q259" i="16"/>
  <c r="R259" i="16"/>
  <c r="S259" i="16"/>
  <c r="T259" i="16"/>
  <c r="A260" i="16"/>
  <c r="B260" i="16"/>
  <c r="C260" i="16"/>
  <c r="D260" i="16"/>
  <c r="E260" i="16"/>
  <c r="F260" i="16"/>
  <c r="G260" i="16"/>
  <c r="H260" i="16"/>
  <c r="I260" i="16"/>
  <c r="J260" i="16"/>
  <c r="K260" i="16"/>
  <c r="L260" i="16"/>
  <c r="M260" i="16"/>
  <c r="N260" i="16"/>
  <c r="O260" i="16"/>
  <c r="P260" i="16"/>
  <c r="Q260" i="16"/>
  <c r="R260" i="16"/>
  <c r="S260" i="16"/>
  <c r="T260" i="16"/>
  <c r="A261" i="16"/>
  <c r="B261" i="16"/>
  <c r="C261" i="16"/>
  <c r="D261" i="16"/>
  <c r="E261" i="16"/>
  <c r="F261" i="16"/>
  <c r="G261" i="16"/>
  <c r="H261" i="16"/>
  <c r="I261" i="16"/>
  <c r="J261" i="16"/>
  <c r="K261" i="16"/>
  <c r="L261" i="16"/>
  <c r="M261" i="16"/>
  <c r="N261" i="16"/>
  <c r="O261" i="16"/>
  <c r="P261" i="16"/>
  <c r="Q261" i="16"/>
  <c r="R261" i="16"/>
  <c r="S261" i="16"/>
  <c r="T261" i="16"/>
  <c r="A262" i="16"/>
  <c r="B262" i="16"/>
  <c r="C262" i="16"/>
  <c r="D262" i="16"/>
  <c r="E262" i="16"/>
  <c r="F262" i="16"/>
  <c r="G262" i="16"/>
  <c r="H262" i="16"/>
  <c r="I262" i="16"/>
  <c r="J262" i="16"/>
  <c r="K262" i="16"/>
  <c r="L262" i="16"/>
  <c r="M262" i="16"/>
  <c r="N262" i="16"/>
  <c r="O262" i="16"/>
  <c r="P262" i="16"/>
  <c r="Q262" i="16"/>
  <c r="R262" i="16"/>
  <c r="S262" i="16"/>
  <c r="T262" i="16"/>
  <c r="A263" i="16"/>
  <c r="B263" i="16"/>
  <c r="C263" i="16"/>
  <c r="D263" i="16"/>
  <c r="E263" i="16"/>
  <c r="F263" i="16"/>
  <c r="G263" i="16"/>
  <c r="H263" i="16"/>
  <c r="I263" i="16"/>
  <c r="J263" i="16"/>
  <c r="K263" i="16"/>
  <c r="L263" i="16"/>
  <c r="M263" i="16"/>
  <c r="N263" i="16"/>
  <c r="O263" i="16"/>
  <c r="P263" i="16"/>
  <c r="Q263" i="16"/>
  <c r="R263" i="16"/>
  <c r="S263" i="16"/>
  <c r="T263" i="16"/>
  <c r="A264" i="16"/>
  <c r="B264" i="16"/>
  <c r="C264" i="16"/>
  <c r="D264" i="16"/>
  <c r="E264" i="16"/>
  <c r="F264" i="16"/>
  <c r="G264" i="16"/>
  <c r="H264" i="16"/>
  <c r="I264" i="16"/>
  <c r="J264" i="16"/>
  <c r="K264" i="16"/>
  <c r="L264" i="16"/>
  <c r="M264" i="16"/>
  <c r="N264" i="16"/>
  <c r="O264" i="16"/>
  <c r="P264" i="16"/>
  <c r="Q264" i="16"/>
  <c r="R264" i="16"/>
  <c r="S264" i="16"/>
  <c r="T264" i="16"/>
  <c r="A265" i="16"/>
  <c r="B265" i="16"/>
  <c r="C265" i="16"/>
  <c r="D265" i="16"/>
  <c r="E265" i="16"/>
  <c r="F265" i="16"/>
  <c r="G265" i="16"/>
  <c r="H265" i="16"/>
  <c r="I265" i="16"/>
  <c r="J265" i="16"/>
  <c r="K265" i="16"/>
  <c r="L265" i="16"/>
  <c r="M265" i="16"/>
  <c r="N265" i="16"/>
  <c r="O265" i="16"/>
  <c r="P265" i="16"/>
  <c r="Q265" i="16"/>
  <c r="R265" i="16"/>
  <c r="S265" i="16"/>
  <c r="T265" i="16"/>
  <c r="A266" i="16"/>
  <c r="B266" i="16"/>
  <c r="C266" i="16"/>
  <c r="D266" i="16"/>
  <c r="E266" i="16"/>
  <c r="F266" i="16"/>
  <c r="G266" i="16"/>
  <c r="H266" i="16"/>
  <c r="I266" i="16"/>
  <c r="J266" i="16"/>
  <c r="K266" i="16"/>
  <c r="L266" i="16"/>
  <c r="M266" i="16"/>
  <c r="N266" i="16"/>
  <c r="O266" i="16"/>
  <c r="P266" i="16"/>
  <c r="Q266" i="16"/>
  <c r="R266" i="16"/>
  <c r="S266" i="16"/>
  <c r="T266" i="16"/>
  <c r="A267" i="16"/>
  <c r="B267" i="16"/>
  <c r="C267" i="16"/>
  <c r="D267" i="16"/>
  <c r="E267" i="16"/>
  <c r="F267" i="16"/>
  <c r="G267" i="16"/>
  <c r="H267" i="16"/>
  <c r="I267" i="16"/>
  <c r="J267" i="16"/>
  <c r="K267" i="16"/>
  <c r="L267" i="16"/>
  <c r="M267" i="16"/>
  <c r="N267" i="16"/>
  <c r="O267" i="16"/>
  <c r="P267" i="16"/>
  <c r="Q267" i="16"/>
  <c r="R267" i="16"/>
  <c r="S267" i="16"/>
  <c r="T267" i="16"/>
  <c r="A268" i="16"/>
  <c r="B268" i="16"/>
  <c r="C268" i="16"/>
  <c r="D268" i="16"/>
  <c r="E268" i="16"/>
  <c r="F268" i="16"/>
  <c r="G268" i="16"/>
  <c r="H268" i="16"/>
  <c r="I268" i="16"/>
  <c r="J268" i="16"/>
  <c r="K268" i="16"/>
  <c r="L268" i="16"/>
  <c r="M268" i="16"/>
  <c r="N268" i="16"/>
  <c r="O268" i="16"/>
  <c r="P268" i="16"/>
  <c r="Q268" i="16"/>
  <c r="R268" i="16"/>
  <c r="S268" i="16"/>
  <c r="T268" i="16"/>
  <c r="A269" i="16"/>
  <c r="B269" i="16"/>
  <c r="C269" i="16"/>
  <c r="D269" i="16"/>
  <c r="E269" i="16"/>
  <c r="F269" i="16"/>
  <c r="G269" i="16"/>
  <c r="H269" i="16"/>
  <c r="I269" i="16"/>
  <c r="J269" i="16"/>
  <c r="K269" i="16"/>
  <c r="L269" i="16"/>
  <c r="M269" i="16"/>
  <c r="N269" i="16"/>
  <c r="O269" i="16"/>
  <c r="P269" i="16"/>
  <c r="Q269" i="16"/>
  <c r="R269" i="16"/>
  <c r="S269" i="16"/>
  <c r="T269" i="16"/>
  <c r="A270" i="16"/>
  <c r="B270" i="16"/>
  <c r="C270" i="16"/>
  <c r="D270" i="16"/>
  <c r="E270" i="16"/>
  <c r="F270" i="16"/>
  <c r="G270" i="16"/>
  <c r="H270" i="16"/>
  <c r="I270" i="16"/>
  <c r="J270" i="16"/>
  <c r="K270" i="16"/>
  <c r="L270" i="16"/>
  <c r="M270" i="16"/>
  <c r="N270" i="16"/>
  <c r="O270" i="16"/>
  <c r="P270" i="16"/>
  <c r="Q270" i="16"/>
  <c r="R270" i="16"/>
  <c r="S270" i="16"/>
  <c r="T270" i="16"/>
  <c r="A271" i="16"/>
  <c r="B271" i="16"/>
  <c r="C271" i="16"/>
  <c r="D271" i="16"/>
  <c r="E271" i="16"/>
  <c r="F271" i="16"/>
  <c r="G271" i="16"/>
  <c r="H271" i="16"/>
  <c r="I271" i="16"/>
  <c r="J271" i="16"/>
  <c r="K271" i="16"/>
  <c r="L271" i="16"/>
  <c r="M271" i="16"/>
  <c r="N271" i="16"/>
  <c r="O271" i="16"/>
  <c r="P271" i="16"/>
  <c r="Q271" i="16"/>
  <c r="R271" i="16"/>
  <c r="S271" i="16"/>
  <c r="T271" i="16"/>
  <c r="A272" i="16"/>
  <c r="B272" i="16"/>
  <c r="C272" i="16"/>
  <c r="D272" i="16"/>
  <c r="E272" i="16"/>
  <c r="F272" i="16"/>
  <c r="G272" i="16"/>
  <c r="H272" i="16"/>
  <c r="I272" i="16"/>
  <c r="J272" i="16"/>
  <c r="K272" i="16"/>
  <c r="L272" i="16"/>
  <c r="M272" i="16"/>
  <c r="N272" i="16"/>
  <c r="O272" i="16"/>
  <c r="P272" i="16"/>
  <c r="Q272" i="16"/>
  <c r="R272" i="16"/>
  <c r="S272" i="16"/>
  <c r="T272" i="16"/>
  <c r="A273" i="16"/>
  <c r="B273" i="16"/>
  <c r="C273" i="16"/>
  <c r="D273" i="16"/>
  <c r="E273" i="16"/>
  <c r="F273" i="16"/>
  <c r="G273" i="16"/>
  <c r="H273" i="16"/>
  <c r="I273" i="16"/>
  <c r="J273" i="16"/>
  <c r="K273" i="16"/>
  <c r="L273" i="16"/>
  <c r="M273" i="16"/>
  <c r="N273" i="16"/>
  <c r="O273" i="16"/>
  <c r="P273" i="16"/>
  <c r="Q273" i="16"/>
  <c r="R273" i="16"/>
  <c r="S273" i="16"/>
  <c r="T273" i="16"/>
  <c r="A274" i="16"/>
  <c r="B274" i="16"/>
  <c r="C274" i="16"/>
  <c r="D274" i="16"/>
  <c r="E274" i="16"/>
  <c r="F274" i="16"/>
  <c r="G274" i="16"/>
  <c r="H274" i="16"/>
  <c r="I274" i="16"/>
  <c r="J274" i="16"/>
  <c r="K274" i="16"/>
  <c r="L274" i="16"/>
  <c r="M274" i="16"/>
  <c r="N274" i="16"/>
  <c r="O274" i="16"/>
  <c r="P274" i="16"/>
  <c r="Q274" i="16"/>
  <c r="R274" i="16"/>
  <c r="S274" i="16"/>
  <c r="T274" i="16"/>
  <c r="A275" i="16"/>
  <c r="B275" i="16"/>
  <c r="C275" i="16"/>
  <c r="D275" i="16"/>
  <c r="E275" i="16"/>
  <c r="F275" i="16"/>
  <c r="G275" i="16"/>
  <c r="H275" i="16"/>
  <c r="I275" i="16"/>
  <c r="J275" i="16"/>
  <c r="K275" i="16"/>
  <c r="L275" i="16"/>
  <c r="M275" i="16"/>
  <c r="N275" i="16"/>
  <c r="O275" i="16"/>
  <c r="P275" i="16"/>
  <c r="Q275" i="16"/>
  <c r="R275" i="16"/>
  <c r="S275" i="16"/>
  <c r="T275" i="16"/>
  <c r="A276" i="16"/>
  <c r="B276" i="16"/>
  <c r="C276" i="16"/>
  <c r="D276" i="16"/>
  <c r="E276" i="16"/>
  <c r="F276" i="16"/>
  <c r="G276" i="16"/>
  <c r="H276" i="16"/>
  <c r="I276" i="16"/>
  <c r="J276" i="16"/>
  <c r="K276" i="16"/>
  <c r="L276" i="16"/>
  <c r="M276" i="16"/>
  <c r="N276" i="16"/>
  <c r="O276" i="16"/>
  <c r="P276" i="16"/>
  <c r="Q276" i="16"/>
  <c r="R276" i="16"/>
  <c r="S276" i="16"/>
  <c r="T276" i="16"/>
  <c r="A277" i="16"/>
  <c r="B277" i="16"/>
  <c r="C277" i="16"/>
  <c r="D277" i="16"/>
  <c r="E277" i="16"/>
  <c r="F277" i="16"/>
  <c r="G277" i="16"/>
  <c r="H277" i="16"/>
  <c r="I277" i="16"/>
  <c r="J277" i="16"/>
  <c r="K277" i="16"/>
  <c r="L277" i="16"/>
  <c r="M277" i="16"/>
  <c r="N277" i="16"/>
  <c r="O277" i="16"/>
  <c r="P277" i="16"/>
  <c r="Q277" i="16"/>
  <c r="R277" i="16"/>
  <c r="S277" i="16"/>
  <c r="T277" i="16"/>
  <c r="A278" i="16"/>
  <c r="B278" i="16"/>
  <c r="C278" i="16"/>
  <c r="D278" i="16"/>
  <c r="E278" i="16"/>
  <c r="F278" i="16"/>
  <c r="G278" i="16"/>
  <c r="H278" i="16"/>
  <c r="I278" i="16"/>
  <c r="J278" i="16"/>
  <c r="K278" i="16"/>
  <c r="L278" i="16"/>
  <c r="M278" i="16"/>
  <c r="N278" i="16"/>
  <c r="O278" i="16"/>
  <c r="P278" i="16"/>
  <c r="Q278" i="16"/>
  <c r="R278" i="16"/>
  <c r="S278" i="16"/>
  <c r="T278" i="16"/>
  <c r="A279" i="16"/>
  <c r="B279" i="16"/>
  <c r="C279" i="16"/>
  <c r="D279" i="16"/>
  <c r="E279" i="16"/>
  <c r="F279" i="16"/>
  <c r="G279" i="16"/>
  <c r="H279" i="16"/>
  <c r="I279" i="16"/>
  <c r="J279" i="16"/>
  <c r="K279" i="16"/>
  <c r="L279" i="16"/>
  <c r="M279" i="16"/>
  <c r="N279" i="16"/>
  <c r="O279" i="16"/>
  <c r="P279" i="16"/>
  <c r="Q279" i="16"/>
  <c r="R279" i="16"/>
  <c r="S279" i="16"/>
  <c r="T279" i="16"/>
  <c r="A280" i="16"/>
  <c r="B280" i="16"/>
  <c r="C280" i="16"/>
  <c r="D280" i="16"/>
  <c r="E280" i="16"/>
  <c r="F280" i="16"/>
  <c r="G280" i="16"/>
  <c r="H280" i="16"/>
  <c r="I280" i="16"/>
  <c r="J280" i="16"/>
  <c r="K280" i="16"/>
  <c r="L280" i="16"/>
  <c r="M280" i="16"/>
  <c r="N280" i="16"/>
  <c r="O280" i="16"/>
  <c r="P280" i="16"/>
  <c r="Q280" i="16"/>
  <c r="R280" i="16"/>
  <c r="S280" i="16"/>
  <c r="T280" i="16"/>
  <c r="A281" i="16"/>
  <c r="B281" i="16"/>
  <c r="C281" i="16"/>
  <c r="D281" i="16"/>
  <c r="E281" i="16"/>
  <c r="F281" i="16"/>
  <c r="G281" i="16"/>
  <c r="H281" i="16"/>
  <c r="I281" i="16"/>
  <c r="J281" i="16"/>
  <c r="K281" i="16"/>
  <c r="L281" i="16"/>
  <c r="M281" i="16"/>
  <c r="N281" i="16"/>
  <c r="O281" i="16"/>
  <c r="P281" i="16"/>
  <c r="Q281" i="16"/>
  <c r="R281" i="16"/>
  <c r="S281" i="16"/>
  <c r="T281" i="16"/>
  <c r="A282" i="16"/>
  <c r="B282" i="16"/>
  <c r="C282" i="16"/>
  <c r="D282" i="16"/>
  <c r="E282" i="16"/>
  <c r="F282" i="16"/>
  <c r="G282" i="16"/>
  <c r="H282" i="16"/>
  <c r="I282" i="16"/>
  <c r="J282" i="16"/>
  <c r="K282" i="16"/>
  <c r="L282" i="16"/>
  <c r="M282" i="16"/>
  <c r="N282" i="16"/>
  <c r="O282" i="16"/>
  <c r="P282" i="16"/>
  <c r="Q282" i="16"/>
  <c r="R282" i="16"/>
  <c r="S282" i="16"/>
  <c r="T282" i="16"/>
  <c r="A283" i="16"/>
  <c r="B283" i="16"/>
  <c r="C283" i="16"/>
  <c r="D283" i="16"/>
  <c r="E283" i="16"/>
  <c r="F283" i="16"/>
  <c r="G283" i="16"/>
  <c r="H283" i="16"/>
  <c r="I283" i="16"/>
  <c r="J283" i="16"/>
  <c r="K283" i="16"/>
  <c r="L283" i="16"/>
  <c r="M283" i="16"/>
  <c r="N283" i="16"/>
  <c r="O283" i="16"/>
  <c r="P283" i="16"/>
  <c r="Q283" i="16"/>
  <c r="R283" i="16"/>
  <c r="S283" i="16"/>
  <c r="T283" i="16"/>
  <c r="A284" i="16"/>
  <c r="B284" i="16"/>
  <c r="C284" i="16"/>
  <c r="D284" i="16"/>
  <c r="E284" i="16"/>
  <c r="F284" i="16"/>
  <c r="G284" i="16"/>
  <c r="H284" i="16"/>
  <c r="I284" i="16"/>
  <c r="J284" i="16"/>
  <c r="K284" i="16"/>
  <c r="L284" i="16"/>
  <c r="M284" i="16"/>
  <c r="N284" i="16"/>
  <c r="O284" i="16"/>
  <c r="P284" i="16"/>
  <c r="Q284" i="16"/>
  <c r="R284" i="16"/>
  <c r="S284" i="16"/>
  <c r="T284" i="16"/>
  <c r="A285" i="16"/>
  <c r="B285" i="16"/>
  <c r="C285" i="16"/>
  <c r="D285" i="16"/>
  <c r="E285" i="16"/>
  <c r="F285" i="16"/>
  <c r="G285" i="16"/>
  <c r="H285" i="16"/>
  <c r="I285" i="16"/>
  <c r="J285" i="16"/>
  <c r="K285" i="16"/>
  <c r="L285" i="16"/>
  <c r="M285" i="16"/>
  <c r="N285" i="16"/>
  <c r="O285" i="16"/>
  <c r="P285" i="16"/>
  <c r="Q285" i="16"/>
  <c r="R285" i="16"/>
  <c r="S285" i="16"/>
  <c r="T285" i="16"/>
  <c r="A286" i="16"/>
  <c r="B286" i="16"/>
  <c r="C286" i="16"/>
  <c r="D286" i="16"/>
  <c r="E286" i="16"/>
  <c r="F286" i="16"/>
  <c r="G286" i="16"/>
  <c r="H286" i="16"/>
  <c r="I286" i="16"/>
  <c r="J286" i="16"/>
  <c r="K286" i="16"/>
  <c r="L286" i="16"/>
  <c r="M286" i="16"/>
  <c r="N286" i="16"/>
  <c r="O286" i="16"/>
  <c r="P286" i="16"/>
  <c r="Q286" i="16"/>
  <c r="R286" i="16"/>
  <c r="S286" i="16"/>
  <c r="T286" i="16"/>
  <c r="A287" i="16"/>
  <c r="B287" i="16"/>
  <c r="C287" i="16"/>
  <c r="D287" i="16"/>
  <c r="E287" i="16"/>
  <c r="F287" i="16"/>
  <c r="G287" i="16"/>
  <c r="H287" i="16"/>
  <c r="I287" i="16"/>
  <c r="J287" i="16"/>
  <c r="K287" i="16"/>
  <c r="L287" i="16"/>
  <c r="M287" i="16"/>
  <c r="N287" i="16"/>
  <c r="O287" i="16"/>
  <c r="P287" i="16"/>
  <c r="Q287" i="16"/>
  <c r="R287" i="16"/>
  <c r="S287" i="16"/>
  <c r="T287" i="16"/>
  <c r="A288" i="16"/>
  <c r="B288" i="16"/>
  <c r="C288" i="16"/>
  <c r="D288" i="16"/>
  <c r="E288" i="16"/>
  <c r="F288" i="16"/>
  <c r="G288" i="16"/>
  <c r="H288" i="16"/>
  <c r="I288" i="16"/>
  <c r="J288" i="16"/>
  <c r="K288" i="16"/>
  <c r="L288" i="16"/>
  <c r="M288" i="16"/>
  <c r="N288" i="16"/>
  <c r="O288" i="16"/>
  <c r="P288" i="16"/>
  <c r="Q288" i="16"/>
  <c r="R288" i="16"/>
  <c r="S288" i="16"/>
  <c r="T288" i="16"/>
  <c r="A289" i="16"/>
  <c r="B289" i="16"/>
  <c r="C289" i="16"/>
  <c r="D289" i="16"/>
  <c r="E289" i="16"/>
  <c r="F289" i="16"/>
  <c r="G289" i="16"/>
  <c r="H289" i="16"/>
  <c r="I289" i="16"/>
  <c r="J289" i="16"/>
  <c r="K289" i="16"/>
  <c r="L289" i="16"/>
  <c r="M289" i="16"/>
  <c r="N289" i="16"/>
  <c r="O289" i="16"/>
  <c r="P289" i="16"/>
  <c r="Q289" i="16"/>
  <c r="R289" i="16"/>
  <c r="S289" i="16"/>
  <c r="T289" i="16"/>
  <c r="A290" i="16"/>
  <c r="B290" i="16"/>
  <c r="C290" i="16"/>
  <c r="D290" i="16"/>
  <c r="E290" i="16"/>
  <c r="F290" i="16"/>
  <c r="G290" i="16"/>
  <c r="H290" i="16"/>
  <c r="I290" i="16"/>
  <c r="J290" i="16"/>
  <c r="K290" i="16"/>
  <c r="L290" i="16"/>
  <c r="M290" i="16"/>
  <c r="N290" i="16"/>
  <c r="O290" i="16"/>
  <c r="P290" i="16"/>
  <c r="Q290" i="16"/>
  <c r="R290" i="16"/>
  <c r="S290" i="16"/>
  <c r="T290" i="16"/>
  <c r="A291" i="16"/>
  <c r="B291" i="16"/>
  <c r="C291" i="16"/>
  <c r="D291" i="16"/>
  <c r="E291" i="16"/>
  <c r="F291" i="16"/>
  <c r="G291" i="16"/>
  <c r="H291" i="16"/>
  <c r="I291" i="16"/>
  <c r="J291" i="16"/>
  <c r="K291" i="16"/>
  <c r="L291" i="16"/>
  <c r="M291" i="16"/>
  <c r="N291" i="16"/>
  <c r="O291" i="16"/>
  <c r="P291" i="16"/>
  <c r="Q291" i="16"/>
  <c r="R291" i="16"/>
  <c r="S291" i="16"/>
  <c r="T291" i="16"/>
  <c r="A292" i="16"/>
  <c r="B292" i="16"/>
  <c r="C292" i="16"/>
  <c r="D292" i="16"/>
  <c r="E292" i="16"/>
  <c r="F292" i="16"/>
  <c r="G292" i="16"/>
  <c r="H292" i="16"/>
  <c r="I292" i="16"/>
  <c r="J292" i="16"/>
  <c r="K292" i="16"/>
  <c r="L292" i="16"/>
  <c r="M292" i="16"/>
  <c r="N292" i="16"/>
  <c r="O292" i="16"/>
  <c r="P292" i="16"/>
  <c r="Q292" i="16"/>
  <c r="R292" i="16"/>
  <c r="S292" i="16"/>
  <c r="T292" i="16"/>
  <c r="A293" i="16"/>
  <c r="B293" i="16"/>
  <c r="C293" i="16"/>
  <c r="D293" i="16"/>
  <c r="E293" i="16"/>
  <c r="F293" i="16"/>
  <c r="G293" i="16"/>
  <c r="H293" i="16"/>
  <c r="I293" i="16"/>
  <c r="J293" i="16"/>
  <c r="K293" i="16"/>
  <c r="L293" i="16"/>
  <c r="M293" i="16"/>
  <c r="N293" i="16"/>
  <c r="O293" i="16"/>
  <c r="P293" i="16"/>
  <c r="Q293" i="16"/>
  <c r="R293" i="16"/>
  <c r="S293" i="16"/>
  <c r="T293" i="16"/>
  <c r="A294" i="16"/>
  <c r="B294" i="16"/>
  <c r="C294" i="16"/>
  <c r="D294" i="16"/>
  <c r="E294" i="16"/>
  <c r="F294" i="16"/>
  <c r="G294" i="16"/>
  <c r="H294" i="16"/>
  <c r="I294" i="16"/>
  <c r="J294" i="16"/>
  <c r="K294" i="16"/>
  <c r="L294" i="16"/>
  <c r="M294" i="16"/>
  <c r="N294" i="16"/>
  <c r="O294" i="16"/>
  <c r="P294" i="16"/>
  <c r="Q294" i="16"/>
  <c r="R294" i="16"/>
  <c r="S294" i="16"/>
  <c r="T294" i="16"/>
  <c r="A295" i="16"/>
  <c r="B295" i="16"/>
  <c r="C295" i="16"/>
  <c r="D295" i="16"/>
  <c r="E295" i="16"/>
  <c r="F295" i="16"/>
  <c r="G295" i="16"/>
  <c r="H295" i="16"/>
  <c r="I295" i="16"/>
  <c r="J295" i="16"/>
  <c r="K295" i="16"/>
  <c r="L295" i="16"/>
  <c r="M295" i="16"/>
  <c r="N295" i="16"/>
  <c r="O295" i="16"/>
  <c r="P295" i="16"/>
  <c r="Q295" i="16"/>
  <c r="R295" i="16"/>
  <c r="S295" i="16"/>
  <c r="T295" i="16"/>
  <c r="A296" i="16"/>
  <c r="B296" i="16"/>
  <c r="C296" i="16"/>
  <c r="D296" i="16"/>
  <c r="E296" i="16"/>
  <c r="F296" i="16"/>
  <c r="G296" i="16"/>
  <c r="H296" i="16"/>
  <c r="I296" i="16"/>
  <c r="J296" i="16"/>
  <c r="K296" i="16"/>
  <c r="L296" i="16"/>
  <c r="M296" i="16"/>
  <c r="N296" i="16"/>
  <c r="O296" i="16"/>
  <c r="P296" i="16"/>
  <c r="Q296" i="16"/>
  <c r="R296" i="16"/>
  <c r="S296" i="16"/>
  <c r="T296" i="16"/>
  <c r="A297" i="16"/>
  <c r="B297" i="16"/>
  <c r="C297" i="16"/>
  <c r="D297" i="16"/>
  <c r="E297" i="16"/>
  <c r="F297" i="16"/>
  <c r="G297" i="16"/>
  <c r="H297" i="16"/>
  <c r="I297" i="16"/>
  <c r="J297" i="16"/>
  <c r="K297" i="16"/>
  <c r="L297" i="16"/>
  <c r="M297" i="16"/>
  <c r="N297" i="16"/>
  <c r="O297" i="16"/>
  <c r="P297" i="16"/>
  <c r="Q297" i="16"/>
  <c r="R297" i="16"/>
  <c r="S297" i="16"/>
  <c r="T297" i="16"/>
  <c r="A298" i="16"/>
  <c r="B298" i="16"/>
  <c r="C298" i="16"/>
  <c r="D298" i="16"/>
  <c r="E298" i="16"/>
  <c r="F298" i="16"/>
  <c r="G298" i="16"/>
  <c r="H298" i="16"/>
  <c r="I298" i="16"/>
  <c r="J298" i="16"/>
  <c r="K298" i="16"/>
  <c r="L298" i="16"/>
  <c r="M298" i="16"/>
  <c r="N298" i="16"/>
  <c r="O298" i="16"/>
  <c r="P298" i="16"/>
  <c r="Q298" i="16"/>
  <c r="R298" i="16"/>
  <c r="S298" i="16"/>
  <c r="T298" i="16"/>
  <c r="A299" i="16"/>
  <c r="B299" i="16"/>
  <c r="C299" i="16"/>
  <c r="D299" i="16"/>
  <c r="E299" i="16"/>
  <c r="F299" i="16"/>
  <c r="G299" i="16"/>
  <c r="H299" i="16"/>
  <c r="I299" i="16"/>
  <c r="J299" i="16"/>
  <c r="K299" i="16"/>
  <c r="L299" i="16"/>
  <c r="M299" i="16"/>
  <c r="N299" i="16"/>
  <c r="O299" i="16"/>
  <c r="P299" i="16"/>
  <c r="Q299" i="16"/>
  <c r="R299" i="16"/>
  <c r="S299" i="16"/>
  <c r="T299" i="16"/>
  <c r="A300" i="16"/>
  <c r="B300" i="16"/>
  <c r="C300" i="16"/>
  <c r="D300" i="16"/>
  <c r="E300" i="16"/>
  <c r="F300" i="16"/>
  <c r="G300" i="16"/>
  <c r="H300" i="16"/>
  <c r="I300" i="16"/>
  <c r="J300" i="16"/>
  <c r="K300" i="16"/>
  <c r="L300" i="16"/>
  <c r="M300" i="16"/>
  <c r="N300" i="16"/>
  <c r="O300" i="16"/>
  <c r="P300" i="16"/>
  <c r="Q300" i="16"/>
  <c r="R300" i="16"/>
  <c r="S300" i="16"/>
  <c r="T300" i="16"/>
  <c r="A301" i="16"/>
  <c r="B301" i="16"/>
  <c r="C301" i="16"/>
  <c r="D301" i="16"/>
  <c r="E301" i="16"/>
  <c r="F301" i="16"/>
  <c r="G301" i="16"/>
  <c r="H301" i="16"/>
  <c r="I301" i="16"/>
  <c r="J301" i="16"/>
  <c r="K301" i="16"/>
  <c r="L301" i="16"/>
  <c r="M301" i="16"/>
  <c r="N301" i="16"/>
  <c r="O301" i="16"/>
  <c r="P301" i="16"/>
  <c r="Q301" i="16"/>
  <c r="R301" i="16"/>
  <c r="S301" i="16"/>
  <c r="T301" i="16"/>
  <c r="A302" i="16"/>
  <c r="B302" i="16"/>
  <c r="C302" i="16"/>
  <c r="D302" i="16"/>
  <c r="E302" i="16"/>
  <c r="F302" i="16"/>
  <c r="G302" i="16"/>
  <c r="H302" i="16"/>
  <c r="I302" i="16"/>
  <c r="J302" i="16"/>
  <c r="K302" i="16"/>
  <c r="L302" i="16"/>
  <c r="M302" i="16"/>
  <c r="N302" i="16"/>
  <c r="O302" i="16"/>
  <c r="P302" i="16"/>
  <c r="Q302" i="16"/>
  <c r="R302" i="16"/>
  <c r="S302" i="16"/>
  <c r="T302" i="16"/>
  <c r="A303" i="16"/>
  <c r="B303" i="16"/>
  <c r="C303" i="16"/>
  <c r="D303" i="16"/>
  <c r="E303" i="16"/>
  <c r="F303" i="16"/>
  <c r="G303" i="16"/>
  <c r="H303" i="16"/>
  <c r="I303" i="16"/>
  <c r="J303" i="16"/>
  <c r="K303" i="16"/>
  <c r="L303" i="16"/>
  <c r="M303" i="16"/>
  <c r="N303" i="16"/>
  <c r="O303" i="16"/>
  <c r="P303" i="16"/>
  <c r="Q303" i="16"/>
  <c r="R303" i="16"/>
  <c r="S303" i="16"/>
  <c r="T303" i="16"/>
  <c r="A304" i="16"/>
  <c r="B304" i="16"/>
  <c r="C304" i="16"/>
  <c r="D304" i="16"/>
  <c r="E304" i="16"/>
  <c r="F304" i="16"/>
  <c r="G304" i="16"/>
  <c r="H304" i="16"/>
  <c r="I304" i="16"/>
  <c r="J304" i="16"/>
  <c r="K304" i="16"/>
  <c r="L304" i="16"/>
  <c r="M304" i="16"/>
  <c r="N304" i="16"/>
  <c r="O304" i="16"/>
  <c r="P304" i="16"/>
  <c r="Q304" i="16"/>
  <c r="R304" i="16"/>
  <c r="S304" i="16"/>
  <c r="T304" i="16"/>
  <c r="A305" i="16"/>
  <c r="B305" i="16"/>
  <c r="C305" i="16"/>
  <c r="D305" i="16"/>
  <c r="E305" i="16"/>
  <c r="F305" i="16"/>
  <c r="G305" i="16"/>
  <c r="H305" i="16"/>
  <c r="I305" i="16"/>
  <c r="J305" i="16"/>
  <c r="K305" i="16"/>
  <c r="L305" i="16"/>
  <c r="M305" i="16"/>
  <c r="N305" i="16"/>
  <c r="O305" i="16"/>
  <c r="P305" i="16"/>
  <c r="Q305" i="16"/>
  <c r="R305" i="16"/>
  <c r="S305" i="16"/>
  <c r="T305" i="16"/>
  <c r="A306" i="16"/>
  <c r="B306" i="16"/>
  <c r="C306" i="16"/>
  <c r="D306" i="16"/>
  <c r="E306" i="16"/>
  <c r="F306" i="16"/>
  <c r="G306" i="16"/>
  <c r="H306" i="16"/>
  <c r="I306" i="16"/>
  <c r="J306" i="16"/>
  <c r="K306" i="16"/>
  <c r="L306" i="16"/>
  <c r="M306" i="16"/>
  <c r="N306" i="16"/>
  <c r="O306" i="16"/>
  <c r="P306" i="16"/>
  <c r="Q306" i="16"/>
  <c r="R306" i="16"/>
  <c r="S306" i="16"/>
  <c r="T306" i="16"/>
  <c r="A307" i="16"/>
  <c r="B307" i="16"/>
  <c r="C307" i="16"/>
  <c r="D307" i="16"/>
  <c r="E307" i="16"/>
  <c r="F307" i="16"/>
  <c r="G307" i="16"/>
  <c r="H307" i="16"/>
  <c r="I307" i="16"/>
  <c r="J307" i="16"/>
  <c r="K307" i="16"/>
  <c r="L307" i="16"/>
  <c r="M307" i="16"/>
  <c r="N307" i="16"/>
  <c r="O307" i="16"/>
  <c r="P307" i="16"/>
  <c r="Q307" i="16"/>
  <c r="R307" i="16"/>
  <c r="S307" i="16"/>
  <c r="T307" i="16"/>
  <c r="A308" i="16"/>
  <c r="B308" i="16"/>
  <c r="C308" i="16"/>
  <c r="D308" i="16"/>
  <c r="E308" i="16"/>
  <c r="F308" i="16"/>
  <c r="G308" i="16"/>
  <c r="H308" i="16"/>
  <c r="I308" i="16"/>
  <c r="J308" i="16"/>
  <c r="K308" i="16"/>
  <c r="L308" i="16"/>
  <c r="M308" i="16"/>
  <c r="N308" i="16"/>
  <c r="O308" i="16"/>
  <c r="P308" i="16"/>
  <c r="Q308" i="16"/>
  <c r="R308" i="16"/>
  <c r="S308" i="16"/>
  <c r="T308" i="16"/>
  <c r="A309" i="16"/>
  <c r="B309" i="16"/>
  <c r="C309" i="16"/>
  <c r="D309" i="16"/>
  <c r="E309" i="16"/>
  <c r="F309" i="16"/>
  <c r="G309" i="16"/>
  <c r="H309" i="16"/>
  <c r="I309" i="16"/>
  <c r="J309" i="16"/>
  <c r="K309" i="16"/>
  <c r="L309" i="16"/>
  <c r="M309" i="16"/>
  <c r="N309" i="16"/>
  <c r="O309" i="16"/>
  <c r="P309" i="16"/>
  <c r="Q309" i="16"/>
  <c r="R309" i="16"/>
  <c r="S309" i="16"/>
  <c r="T309" i="16"/>
  <c r="A310" i="16"/>
  <c r="B310" i="16"/>
  <c r="C310" i="16"/>
  <c r="D310" i="16"/>
  <c r="E310" i="16"/>
  <c r="F310" i="16"/>
  <c r="G310" i="16"/>
  <c r="H310" i="16"/>
  <c r="I310" i="16"/>
  <c r="J310" i="16"/>
  <c r="K310" i="16"/>
  <c r="L310" i="16"/>
  <c r="M310" i="16"/>
  <c r="N310" i="16"/>
  <c r="O310" i="16"/>
  <c r="P310" i="16"/>
  <c r="Q310" i="16"/>
  <c r="R310" i="16"/>
  <c r="S310" i="16"/>
  <c r="T310" i="16"/>
  <c r="A311" i="16"/>
  <c r="B311" i="16"/>
  <c r="C311" i="16"/>
  <c r="D311" i="16"/>
  <c r="E311" i="16"/>
  <c r="F311" i="16"/>
  <c r="G311" i="16"/>
  <c r="H311" i="16"/>
  <c r="I311" i="16"/>
  <c r="J311" i="16"/>
  <c r="K311" i="16"/>
  <c r="L311" i="16"/>
  <c r="M311" i="16"/>
  <c r="N311" i="16"/>
  <c r="O311" i="16"/>
  <c r="P311" i="16"/>
  <c r="Q311" i="16"/>
  <c r="R311" i="16"/>
  <c r="S311" i="16"/>
  <c r="T311" i="16"/>
  <c r="A312" i="16"/>
  <c r="B312" i="16"/>
  <c r="C312" i="16"/>
  <c r="D312" i="16"/>
  <c r="E312" i="16"/>
  <c r="F312" i="16"/>
  <c r="G312" i="16"/>
  <c r="H312" i="16"/>
  <c r="I312" i="16"/>
  <c r="J312" i="16"/>
  <c r="K312" i="16"/>
  <c r="L312" i="16"/>
  <c r="M312" i="16"/>
  <c r="N312" i="16"/>
  <c r="O312" i="16"/>
  <c r="P312" i="16"/>
  <c r="Q312" i="16"/>
  <c r="R312" i="16"/>
  <c r="S312" i="16"/>
  <c r="T312" i="16"/>
  <c r="A313" i="16"/>
  <c r="B313" i="16"/>
  <c r="C313" i="16"/>
  <c r="D313" i="16"/>
  <c r="E313" i="16"/>
  <c r="F313" i="16"/>
  <c r="G313" i="16"/>
  <c r="H313" i="16"/>
  <c r="I313" i="16"/>
  <c r="J313" i="16"/>
  <c r="K313" i="16"/>
  <c r="L313" i="16"/>
  <c r="M313" i="16"/>
  <c r="N313" i="16"/>
  <c r="O313" i="16"/>
  <c r="P313" i="16"/>
  <c r="Q313" i="16"/>
  <c r="R313" i="16"/>
  <c r="S313" i="16"/>
  <c r="T313" i="16"/>
  <c r="A314" i="16"/>
  <c r="B314" i="16"/>
  <c r="C314" i="16"/>
  <c r="D314" i="16"/>
  <c r="E314" i="16"/>
  <c r="F314" i="16"/>
  <c r="G314" i="16"/>
  <c r="H314" i="16"/>
  <c r="I314" i="16"/>
  <c r="J314" i="16"/>
  <c r="K314" i="16"/>
  <c r="L314" i="16"/>
  <c r="M314" i="16"/>
  <c r="N314" i="16"/>
  <c r="O314" i="16"/>
  <c r="P314" i="16"/>
  <c r="Q314" i="16"/>
  <c r="R314" i="16"/>
  <c r="S314" i="16"/>
  <c r="T314" i="16"/>
  <c r="A315" i="16"/>
  <c r="B315" i="16"/>
  <c r="C315" i="16"/>
  <c r="D315" i="16"/>
  <c r="E315" i="16"/>
  <c r="F315" i="16"/>
  <c r="G315" i="16"/>
  <c r="H315" i="16"/>
  <c r="I315" i="16"/>
  <c r="J315" i="16"/>
  <c r="K315" i="16"/>
  <c r="L315" i="16"/>
  <c r="M315" i="16"/>
  <c r="N315" i="16"/>
  <c r="O315" i="16"/>
  <c r="P315" i="16"/>
  <c r="Q315" i="16"/>
  <c r="R315" i="16"/>
  <c r="S315" i="16"/>
  <c r="T315" i="16"/>
  <c r="A316" i="16"/>
  <c r="B316" i="16"/>
  <c r="C316" i="16"/>
  <c r="D316" i="16"/>
  <c r="E316" i="16"/>
  <c r="F316" i="16"/>
  <c r="G316" i="16"/>
  <c r="H316" i="16"/>
  <c r="I316" i="16"/>
  <c r="J316" i="16"/>
  <c r="K316" i="16"/>
  <c r="L316" i="16"/>
  <c r="M316" i="16"/>
  <c r="N316" i="16"/>
  <c r="O316" i="16"/>
  <c r="P316" i="16"/>
  <c r="Q316" i="16"/>
  <c r="R316" i="16"/>
  <c r="S316" i="16"/>
  <c r="T316" i="16"/>
  <c r="A317" i="16"/>
  <c r="B317" i="16"/>
  <c r="C317" i="16"/>
  <c r="D317" i="16"/>
  <c r="E317" i="16"/>
  <c r="F317" i="16"/>
  <c r="G317" i="16"/>
  <c r="H317" i="16"/>
  <c r="I317" i="16"/>
  <c r="J317" i="16"/>
  <c r="K317" i="16"/>
  <c r="L317" i="16"/>
  <c r="M317" i="16"/>
  <c r="N317" i="16"/>
  <c r="O317" i="16"/>
  <c r="P317" i="16"/>
  <c r="Q317" i="16"/>
  <c r="R317" i="16"/>
  <c r="S317" i="16"/>
  <c r="T317" i="16"/>
  <c r="A318" i="16"/>
  <c r="B318" i="16"/>
  <c r="C318" i="16"/>
  <c r="D318" i="16"/>
  <c r="E318" i="16"/>
  <c r="F318" i="16"/>
  <c r="G318" i="16"/>
  <c r="H318" i="16"/>
  <c r="I318" i="16"/>
  <c r="J318" i="16"/>
  <c r="K318" i="16"/>
  <c r="L318" i="16"/>
  <c r="M318" i="16"/>
  <c r="N318" i="16"/>
  <c r="O318" i="16"/>
  <c r="P318" i="16"/>
  <c r="Q318" i="16"/>
  <c r="R318" i="16"/>
  <c r="S318" i="16"/>
  <c r="T318" i="16"/>
  <c r="A319" i="16"/>
  <c r="B319" i="16"/>
  <c r="C319" i="16"/>
  <c r="D319" i="16"/>
  <c r="E319" i="16"/>
  <c r="F319" i="16"/>
  <c r="G319" i="16"/>
  <c r="H319" i="16"/>
  <c r="I319" i="16"/>
  <c r="J319" i="16"/>
  <c r="K319" i="16"/>
  <c r="L319" i="16"/>
  <c r="M319" i="16"/>
  <c r="N319" i="16"/>
  <c r="O319" i="16"/>
  <c r="P319" i="16"/>
  <c r="Q319" i="16"/>
  <c r="R319" i="16"/>
  <c r="S319" i="16"/>
  <c r="T319" i="16"/>
  <c r="A320" i="16"/>
  <c r="B320" i="16"/>
  <c r="C320" i="16"/>
  <c r="D320" i="16"/>
  <c r="E320" i="16"/>
  <c r="F320" i="16"/>
  <c r="G320" i="16"/>
  <c r="H320" i="16"/>
  <c r="I320" i="16"/>
  <c r="J320" i="16"/>
  <c r="K320" i="16"/>
  <c r="L320" i="16"/>
  <c r="M320" i="16"/>
  <c r="N320" i="16"/>
  <c r="O320" i="16"/>
  <c r="P320" i="16"/>
  <c r="Q320" i="16"/>
  <c r="R320" i="16"/>
  <c r="S320" i="16"/>
  <c r="T320" i="16"/>
  <c r="A321" i="16"/>
  <c r="B321" i="16"/>
  <c r="C321" i="16"/>
  <c r="D321" i="16"/>
  <c r="E321" i="16"/>
  <c r="F321" i="16"/>
  <c r="G321" i="16"/>
  <c r="H321" i="16"/>
  <c r="I321" i="16"/>
  <c r="J321" i="16"/>
  <c r="K321" i="16"/>
  <c r="L321" i="16"/>
  <c r="M321" i="16"/>
  <c r="N321" i="16"/>
  <c r="O321" i="16"/>
  <c r="P321" i="16"/>
  <c r="Q321" i="16"/>
  <c r="R321" i="16"/>
  <c r="S321" i="16"/>
  <c r="T321" i="16"/>
  <c r="A322" i="16"/>
  <c r="B322" i="16"/>
  <c r="C322" i="16"/>
  <c r="D322" i="16"/>
  <c r="E322" i="16"/>
  <c r="F322" i="16"/>
  <c r="G322" i="16"/>
  <c r="H322" i="16"/>
  <c r="I322" i="16"/>
  <c r="J322" i="16"/>
  <c r="K322" i="16"/>
  <c r="L322" i="16"/>
  <c r="M322" i="16"/>
  <c r="N322" i="16"/>
  <c r="O322" i="16"/>
  <c r="P322" i="16"/>
  <c r="Q322" i="16"/>
  <c r="R322" i="16"/>
  <c r="S322" i="16"/>
  <c r="T322" i="16"/>
  <c r="A323" i="16"/>
  <c r="B323" i="16"/>
  <c r="C323" i="16"/>
  <c r="D323" i="16"/>
  <c r="E323" i="16"/>
  <c r="F323" i="16"/>
  <c r="G323" i="16"/>
  <c r="H323" i="16"/>
  <c r="I323" i="16"/>
  <c r="J323" i="16"/>
  <c r="K323" i="16"/>
  <c r="L323" i="16"/>
  <c r="M323" i="16"/>
  <c r="N323" i="16"/>
  <c r="O323" i="16"/>
  <c r="P323" i="16"/>
  <c r="Q323" i="16"/>
  <c r="R323" i="16"/>
  <c r="S323" i="16"/>
  <c r="T323" i="16"/>
  <c r="A324" i="16"/>
  <c r="B324" i="16"/>
  <c r="C324" i="16"/>
  <c r="D324" i="16"/>
  <c r="E324" i="16"/>
  <c r="F324" i="16"/>
  <c r="G324" i="16"/>
  <c r="H324" i="16"/>
  <c r="I324" i="16"/>
  <c r="J324" i="16"/>
  <c r="K324" i="16"/>
  <c r="L324" i="16"/>
  <c r="M324" i="16"/>
  <c r="N324" i="16"/>
  <c r="O324" i="16"/>
  <c r="P324" i="16"/>
  <c r="Q324" i="16"/>
  <c r="R324" i="16"/>
  <c r="S324" i="16"/>
  <c r="T324" i="16"/>
  <c r="A325" i="16"/>
  <c r="B325" i="16"/>
  <c r="C325" i="16"/>
  <c r="D325" i="16"/>
  <c r="E325" i="16"/>
  <c r="F325" i="16"/>
  <c r="G325" i="16"/>
  <c r="H325" i="16"/>
  <c r="I325" i="16"/>
  <c r="J325" i="16"/>
  <c r="K325" i="16"/>
  <c r="L325" i="16"/>
  <c r="M325" i="16"/>
  <c r="N325" i="16"/>
  <c r="O325" i="16"/>
  <c r="P325" i="16"/>
  <c r="Q325" i="16"/>
  <c r="R325" i="16"/>
  <c r="S325" i="16"/>
  <c r="T325" i="16"/>
  <c r="A326" i="16"/>
  <c r="B326" i="16"/>
  <c r="C326" i="16"/>
  <c r="D326" i="16"/>
  <c r="E326" i="16"/>
  <c r="F326" i="16"/>
  <c r="G326" i="16"/>
  <c r="H326" i="16"/>
  <c r="I326" i="16"/>
  <c r="J326" i="16"/>
  <c r="K326" i="16"/>
  <c r="L326" i="16"/>
  <c r="M326" i="16"/>
  <c r="N326" i="16"/>
  <c r="O326" i="16"/>
  <c r="P326" i="16"/>
  <c r="Q326" i="16"/>
  <c r="R326" i="16"/>
  <c r="S326" i="16"/>
  <c r="T326" i="16"/>
  <c r="A327" i="16"/>
  <c r="B327" i="16"/>
  <c r="C327" i="16"/>
  <c r="D327" i="16"/>
  <c r="E327" i="16"/>
  <c r="F327" i="16"/>
  <c r="G327" i="16"/>
  <c r="H327" i="16"/>
  <c r="I327" i="16"/>
  <c r="J327" i="16"/>
  <c r="K327" i="16"/>
  <c r="L327" i="16"/>
  <c r="M327" i="16"/>
  <c r="N327" i="16"/>
  <c r="O327" i="16"/>
  <c r="P327" i="16"/>
  <c r="Q327" i="16"/>
  <c r="R327" i="16"/>
  <c r="S327" i="16"/>
  <c r="T327" i="16"/>
  <c r="A328" i="16"/>
  <c r="B328" i="16"/>
  <c r="C328" i="16"/>
  <c r="D328" i="16"/>
  <c r="E328" i="16"/>
  <c r="F328" i="16"/>
  <c r="G328" i="16"/>
  <c r="H328" i="16"/>
  <c r="I328" i="16"/>
  <c r="J328" i="16"/>
  <c r="K328" i="16"/>
  <c r="L328" i="16"/>
  <c r="M328" i="16"/>
  <c r="N328" i="16"/>
  <c r="O328" i="16"/>
  <c r="P328" i="16"/>
  <c r="Q328" i="16"/>
  <c r="R328" i="16"/>
  <c r="S328" i="16"/>
  <c r="T328" i="16"/>
  <c r="A329" i="16"/>
  <c r="B329" i="16"/>
  <c r="C329" i="16"/>
  <c r="D329" i="16"/>
  <c r="E329" i="16"/>
  <c r="F329" i="16"/>
  <c r="G329" i="16"/>
  <c r="H329" i="16"/>
  <c r="I329" i="16"/>
  <c r="J329" i="16"/>
  <c r="K329" i="16"/>
  <c r="L329" i="16"/>
  <c r="M329" i="16"/>
  <c r="N329" i="16"/>
  <c r="O329" i="16"/>
  <c r="P329" i="16"/>
  <c r="Q329" i="16"/>
  <c r="R329" i="16"/>
  <c r="S329" i="16"/>
  <c r="T329" i="16"/>
  <c r="A330" i="16"/>
  <c r="B330" i="16"/>
  <c r="C330" i="16"/>
  <c r="D330" i="16"/>
  <c r="E330" i="16"/>
  <c r="F330" i="16"/>
  <c r="G330" i="16"/>
  <c r="H330" i="16"/>
  <c r="I330" i="16"/>
  <c r="J330" i="16"/>
  <c r="K330" i="16"/>
  <c r="L330" i="16"/>
  <c r="M330" i="16"/>
  <c r="N330" i="16"/>
  <c r="O330" i="16"/>
  <c r="P330" i="16"/>
  <c r="Q330" i="16"/>
  <c r="R330" i="16"/>
  <c r="S330" i="16"/>
  <c r="T330" i="16"/>
  <c r="A331" i="16"/>
  <c r="B331" i="16"/>
  <c r="C331" i="16"/>
  <c r="D331" i="16"/>
  <c r="E331" i="16"/>
  <c r="F331" i="16"/>
  <c r="G331" i="16"/>
  <c r="H331" i="16"/>
  <c r="I331" i="16"/>
  <c r="J331" i="16"/>
  <c r="K331" i="16"/>
  <c r="L331" i="16"/>
  <c r="M331" i="16"/>
  <c r="N331" i="16"/>
  <c r="O331" i="16"/>
  <c r="P331" i="16"/>
  <c r="Q331" i="16"/>
  <c r="R331" i="16"/>
  <c r="S331" i="16"/>
  <c r="T331" i="16"/>
  <c r="A332" i="16"/>
  <c r="B332" i="16"/>
  <c r="C332" i="16"/>
  <c r="D332" i="16"/>
  <c r="E332" i="16"/>
  <c r="F332" i="16"/>
  <c r="G332" i="16"/>
  <c r="H332" i="16"/>
  <c r="I332" i="16"/>
  <c r="J332" i="16"/>
  <c r="K332" i="16"/>
  <c r="L332" i="16"/>
  <c r="M332" i="16"/>
  <c r="N332" i="16"/>
  <c r="O332" i="16"/>
  <c r="P332" i="16"/>
  <c r="Q332" i="16"/>
  <c r="R332" i="16"/>
  <c r="S332" i="16"/>
  <c r="T332" i="16"/>
  <c r="A333" i="16"/>
  <c r="B333" i="16"/>
  <c r="C333" i="16"/>
  <c r="D333" i="16"/>
  <c r="E333" i="16"/>
  <c r="F333" i="16"/>
  <c r="G333" i="16"/>
  <c r="H333" i="16"/>
  <c r="I333" i="16"/>
  <c r="J333" i="16"/>
  <c r="K333" i="16"/>
  <c r="L333" i="16"/>
  <c r="M333" i="16"/>
  <c r="N333" i="16"/>
  <c r="O333" i="16"/>
  <c r="P333" i="16"/>
  <c r="Q333" i="16"/>
  <c r="R333" i="16"/>
  <c r="S333" i="16"/>
  <c r="T333" i="16"/>
  <c r="A334" i="16"/>
  <c r="B334" i="16"/>
  <c r="C334" i="16"/>
  <c r="D334" i="16"/>
  <c r="E334" i="16"/>
  <c r="F334" i="16"/>
  <c r="G334" i="16"/>
  <c r="H334" i="16"/>
  <c r="I334" i="16"/>
  <c r="J334" i="16"/>
  <c r="K334" i="16"/>
  <c r="L334" i="16"/>
  <c r="M334" i="16"/>
  <c r="N334" i="16"/>
  <c r="O334" i="16"/>
  <c r="P334" i="16"/>
  <c r="Q334" i="16"/>
  <c r="R334" i="16"/>
  <c r="S334" i="16"/>
  <c r="T334" i="16"/>
  <c r="A335" i="16"/>
  <c r="B335" i="16"/>
  <c r="C335" i="16"/>
  <c r="D335" i="16"/>
  <c r="E335" i="16"/>
  <c r="F335" i="16"/>
  <c r="G335" i="16"/>
  <c r="H335" i="16"/>
  <c r="I335" i="16"/>
  <c r="J335" i="16"/>
  <c r="K335" i="16"/>
  <c r="L335" i="16"/>
  <c r="M335" i="16"/>
  <c r="N335" i="16"/>
  <c r="O335" i="16"/>
  <c r="P335" i="16"/>
  <c r="Q335" i="16"/>
  <c r="R335" i="16"/>
  <c r="S335" i="16"/>
  <c r="T335" i="16"/>
  <c r="A336" i="16"/>
  <c r="B336" i="16"/>
  <c r="C336" i="16"/>
  <c r="D336" i="16"/>
  <c r="E336" i="16"/>
  <c r="F336" i="16"/>
  <c r="G336" i="16"/>
  <c r="H336" i="16"/>
  <c r="I336" i="16"/>
  <c r="J336" i="16"/>
  <c r="K336" i="16"/>
  <c r="L336" i="16"/>
  <c r="M336" i="16"/>
  <c r="N336" i="16"/>
  <c r="O336" i="16"/>
  <c r="P336" i="16"/>
  <c r="Q336" i="16"/>
  <c r="R336" i="16"/>
  <c r="S336" i="16"/>
  <c r="T336" i="16"/>
  <c r="A337" i="16"/>
  <c r="B337" i="16"/>
  <c r="C337" i="16"/>
  <c r="D337" i="16"/>
  <c r="E337" i="16"/>
  <c r="F337" i="16"/>
  <c r="G337" i="16"/>
  <c r="H337" i="16"/>
  <c r="I337" i="16"/>
  <c r="J337" i="16"/>
  <c r="K337" i="16"/>
  <c r="L337" i="16"/>
  <c r="M337" i="16"/>
  <c r="N337" i="16"/>
  <c r="O337" i="16"/>
  <c r="P337" i="16"/>
  <c r="Q337" i="16"/>
  <c r="R337" i="16"/>
  <c r="S337" i="16"/>
  <c r="T337" i="16"/>
  <c r="A338" i="16"/>
  <c r="B338" i="16"/>
  <c r="C338" i="16"/>
  <c r="D338" i="16"/>
  <c r="E338" i="16"/>
  <c r="F338" i="16"/>
  <c r="G338" i="16"/>
  <c r="H338" i="16"/>
  <c r="I338" i="16"/>
  <c r="J338" i="16"/>
  <c r="K338" i="16"/>
  <c r="L338" i="16"/>
  <c r="M338" i="16"/>
  <c r="N338" i="16"/>
  <c r="O338" i="16"/>
  <c r="P338" i="16"/>
  <c r="Q338" i="16"/>
  <c r="R338" i="16"/>
  <c r="S338" i="16"/>
  <c r="T338" i="16"/>
  <c r="A339" i="16"/>
  <c r="B339" i="16"/>
  <c r="C339" i="16"/>
  <c r="D339" i="16"/>
  <c r="E339" i="16"/>
  <c r="F339" i="16"/>
  <c r="G339" i="16"/>
  <c r="H339" i="16"/>
  <c r="I339" i="16"/>
  <c r="J339" i="16"/>
  <c r="K339" i="16"/>
  <c r="L339" i="16"/>
  <c r="M339" i="16"/>
  <c r="N339" i="16"/>
  <c r="O339" i="16"/>
  <c r="P339" i="16"/>
  <c r="Q339" i="16"/>
  <c r="R339" i="16"/>
  <c r="S339" i="16"/>
  <c r="T339" i="16"/>
  <c r="A340" i="16"/>
  <c r="B340" i="16"/>
  <c r="C340" i="16"/>
  <c r="D340" i="16"/>
  <c r="E340" i="16"/>
  <c r="F340" i="16"/>
  <c r="G340" i="16"/>
  <c r="H340" i="16"/>
  <c r="I340" i="16"/>
  <c r="J340" i="16"/>
  <c r="K340" i="16"/>
  <c r="L340" i="16"/>
  <c r="M340" i="16"/>
  <c r="N340" i="16"/>
  <c r="O340" i="16"/>
  <c r="P340" i="16"/>
  <c r="Q340" i="16"/>
  <c r="R340" i="16"/>
  <c r="S340" i="16"/>
  <c r="T340" i="16"/>
  <c r="A341" i="16"/>
  <c r="B341" i="16"/>
  <c r="C341" i="16"/>
  <c r="D341" i="16"/>
  <c r="E341" i="16"/>
  <c r="F341" i="16"/>
  <c r="G341" i="16"/>
  <c r="H341" i="16"/>
  <c r="I341" i="16"/>
  <c r="J341" i="16"/>
  <c r="K341" i="16"/>
  <c r="L341" i="16"/>
  <c r="M341" i="16"/>
  <c r="N341" i="16"/>
  <c r="O341" i="16"/>
  <c r="P341" i="16"/>
  <c r="Q341" i="16"/>
  <c r="R341" i="16"/>
  <c r="S341" i="16"/>
  <c r="T341" i="16"/>
  <c r="A342" i="16"/>
  <c r="B342" i="16"/>
  <c r="C342" i="16"/>
  <c r="D342" i="16"/>
  <c r="E342" i="16"/>
  <c r="F342" i="16"/>
  <c r="G342" i="16"/>
  <c r="H342" i="16"/>
  <c r="I342" i="16"/>
  <c r="J342" i="16"/>
  <c r="K342" i="16"/>
  <c r="L342" i="16"/>
  <c r="M342" i="16"/>
  <c r="N342" i="16"/>
  <c r="O342" i="16"/>
  <c r="P342" i="16"/>
  <c r="Q342" i="16"/>
  <c r="R342" i="16"/>
  <c r="S342" i="16"/>
  <c r="T342" i="16"/>
  <c r="A343" i="16"/>
  <c r="B343" i="16"/>
  <c r="C343" i="16"/>
  <c r="D343" i="16"/>
  <c r="E343" i="16"/>
  <c r="F343" i="16"/>
  <c r="G343" i="16"/>
  <c r="H343" i="16"/>
  <c r="I343" i="16"/>
  <c r="J343" i="16"/>
  <c r="K343" i="16"/>
  <c r="L343" i="16"/>
  <c r="M343" i="16"/>
  <c r="N343" i="16"/>
  <c r="O343" i="16"/>
  <c r="P343" i="16"/>
  <c r="Q343" i="16"/>
  <c r="R343" i="16"/>
  <c r="S343" i="16"/>
  <c r="T343" i="16"/>
  <c r="A344" i="16"/>
  <c r="B344" i="16"/>
  <c r="C344" i="16"/>
  <c r="D344" i="16"/>
  <c r="E344" i="16"/>
  <c r="F344" i="16"/>
  <c r="G344" i="16"/>
  <c r="H344" i="16"/>
  <c r="I344" i="16"/>
  <c r="J344" i="16"/>
  <c r="K344" i="16"/>
  <c r="L344" i="16"/>
  <c r="M344" i="16"/>
  <c r="N344" i="16"/>
  <c r="O344" i="16"/>
  <c r="P344" i="16"/>
  <c r="Q344" i="16"/>
  <c r="R344" i="16"/>
  <c r="S344" i="16"/>
  <c r="T344" i="16"/>
  <c r="A345" i="16"/>
  <c r="B345" i="16"/>
  <c r="C345" i="16"/>
  <c r="D345" i="16"/>
  <c r="E345" i="16"/>
  <c r="F345" i="16"/>
  <c r="G345" i="16"/>
  <c r="H345" i="16"/>
  <c r="I345" i="16"/>
  <c r="J345" i="16"/>
  <c r="K345" i="16"/>
  <c r="L345" i="16"/>
  <c r="M345" i="16"/>
  <c r="N345" i="16"/>
  <c r="O345" i="16"/>
  <c r="P345" i="16"/>
  <c r="Q345" i="16"/>
  <c r="R345" i="16"/>
  <c r="S345" i="16"/>
  <c r="T345" i="16"/>
  <c r="A346" i="16"/>
  <c r="B346" i="16"/>
  <c r="C346" i="16"/>
  <c r="D346" i="16"/>
  <c r="E346" i="16"/>
  <c r="F346" i="16"/>
  <c r="G346" i="16"/>
  <c r="H346" i="16"/>
  <c r="I346" i="16"/>
  <c r="J346" i="16"/>
  <c r="K346" i="16"/>
  <c r="L346" i="16"/>
  <c r="M346" i="16"/>
  <c r="N346" i="16"/>
  <c r="O346" i="16"/>
  <c r="P346" i="16"/>
  <c r="Q346" i="16"/>
  <c r="R346" i="16"/>
  <c r="S346" i="16"/>
  <c r="T346" i="16"/>
  <c r="A347" i="16"/>
  <c r="B347" i="16"/>
  <c r="C347" i="16"/>
  <c r="D347" i="16"/>
  <c r="E347" i="16"/>
  <c r="F347" i="16"/>
  <c r="G347" i="16"/>
  <c r="H347" i="16"/>
  <c r="I347" i="16"/>
  <c r="J347" i="16"/>
  <c r="K347" i="16"/>
  <c r="L347" i="16"/>
  <c r="M347" i="16"/>
  <c r="N347" i="16"/>
  <c r="O347" i="16"/>
  <c r="P347" i="16"/>
  <c r="Q347" i="16"/>
  <c r="R347" i="16"/>
  <c r="S347" i="16"/>
  <c r="T347" i="16"/>
  <c r="A348" i="16"/>
  <c r="B348" i="16"/>
  <c r="C348" i="16"/>
  <c r="D348" i="16"/>
  <c r="E348" i="16"/>
  <c r="F348" i="16"/>
  <c r="G348" i="16"/>
  <c r="H348" i="16"/>
  <c r="I348" i="16"/>
  <c r="J348" i="16"/>
  <c r="K348" i="16"/>
  <c r="L348" i="16"/>
  <c r="M348" i="16"/>
  <c r="N348" i="16"/>
  <c r="O348" i="16"/>
  <c r="P348" i="16"/>
  <c r="Q348" i="16"/>
  <c r="R348" i="16"/>
  <c r="S348" i="16"/>
  <c r="T348" i="16"/>
  <c r="A349" i="16"/>
  <c r="B349" i="16"/>
  <c r="C349" i="16"/>
  <c r="D349" i="16"/>
  <c r="E349" i="16"/>
  <c r="F349" i="16"/>
  <c r="G349" i="16"/>
  <c r="H349" i="16"/>
  <c r="I349" i="16"/>
  <c r="J349" i="16"/>
  <c r="K349" i="16"/>
  <c r="L349" i="16"/>
  <c r="M349" i="16"/>
  <c r="N349" i="16"/>
  <c r="O349" i="16"/>
  <c r="P349" i="16"/>
  <c r="Q349" i="16"/>
  <c r="R349" i="16"/>
  <c r="S349" i="16"/>
  <c r="T349" i="16"/>
  <c r="A350" i="16"/>
  <c r="B350" i="16"/>
  <c r="C350" i="16"/>
  <c r="D350" i="16"/>
  <c r="E350" i="16"/>
  <c r="F350" i="16"/>
  <c r="G350" i="16"/>
  <c r="H350" i="16"/>
  <c r="I350" i="16"/>
  <c r="J350" i="16"/>
  <c r="K350" i="16"/>
  <c r="L350" i="16"/>
  <c r="M350" i="16"/>
  <c r="N350" i="16"/>
  <c r="O350" i="16"/>
  <c r="P350" i="16"/>
  <c r="Q350" i="16"/>
  <c r="R350" i="16"/>
  <c r="S350" i="16"/>
  <c r="T350" i="16"/>
  <c r="A351" i="16"/>
  <c r="B351" i="16"/>
  <c r="C351" i="16"/>
  <c r="D351" i="16"/>
  <c r="E351" i="16"/>
  <c r="F351" i="16"/>
  <c r="G351" i="16"/>
  <c r="H351" i="16"/>
  <c r="I351" i="16"/>
  <c r="J351" i="16"/>
  <c r="K351" i="16"/>
  <c r="L351" i="16"/>
  <c r="M351" i="16"/>
  <c r="N351" i="16"/>
  <c r="O351" i="16"/>
  <c r="P351" i="16"/>
  <c r="Q351" i="16"/>
  <c r="R351" i="16"/>
  <c r="S351" i="16"/>
  <c r="T351" i="16"/>
  <c r="A352" i="16"/>
  <c r="B352" i="16"/>
  <c r="C352" i="16"/>
  <c r="D352" i="16"/>
  <c r="E352" i="16"/>
  <c r="F352" i="16"/>
  <c r="G352" i="16"/>
  <c r="H352" i="16"/>
  <c r="I352" i="16"/>
  <c r="J352" i="16"/>
  <c r="K352" i="16"/>
  <c r="L352" i="16"/>
  <c r="M352" i="16"/>
  <c r="N352" i="16"/>
  <c r="O352" i="16"/>
  <c r="P352" i="16"/>
  <c r="Q352" i="16"/>
  <c r="R352" i="16"/>
  <c r="S352" i="16"/>
  <c r="T352" i="16"/>
  <c r="A353" i="16"/>
  <c r="B353" i="16"/>
  <c r="C353" i="16"/>
  <c r="D353" i="16"/>
  <c r="E353" i="16"/>
  <c r="F353" i="16"/>
  <c r="G353" i="16"/>
  <c r="H353" i="16"/>
  <c r="I353" i="16"/>
  <c r="J353" i="16"/>
  <c r="K353" i="16"/>
  <c r="L353" i="16"/>
  <c r="M353" i="16"/>
  <c r="N353" i="16"/>
  <c r="O353" i="16"/>
  <c r="P353" i="16"/>
  <c r="Q353" i="16"/>
  <c r="R353" i="16"/>
  <c r="S353" i="16"/>
  <c r="T353" i="16"/>
  <c r="A354" i="16"/>
  <c r="B354" i="16"/>
  <c r="C354" i="16"/>
  <c r="D354" i="16"/>
  <c r="E354" i="16"/>
  <c r="F354" i="16"/>
  <c r="G354" i="16"/>
  <c r="H354" i="16"/>
  <c r="I354" i="16"/>
  <c r="J354" i="16"/>
  <c r="K354" i="16"/>
  <c r="L354" i="16"/>
  <c r="M354" i="16"/>
  <c r="N354" i="16"/>
  <c r="O354" i="16"/>
  <c r="P354" i="16"/>
  <c r="Q354" i="16"/>
  <c r="R354" i="16"/>
  <c r="S354" i="16"/>
  <c r="T354" i="16"/>
  <c r="A355" i="16"/>
  <c r="B355" i="16"/>
  <c r="C355" i="16"/>
  <c r="D355" i="16"/>
  <c r="E355" i="16"/>
  <c r="F355" i="16"/>
  <c r="G355" i="16"/>
  <c r="H355" i="16"/>
  <c r="I355" i="16"/>
  <c r="J355" i="16"/>
  <c r="K355" i="16"/>
  <c r="L355" i="16"/>
  <c r="M355" i="16"/>
  <c r="N355" i="16"/>
  <c r="O355" i="16"/>
  <c r="P355" i="16"/>
  <c r="Q355" i="16"/>
  <c r="R355" i="16"/>
  <c r="S355" i="16"/>
  <c r="T355" i="16"/>
  <c r="A356" i="16"/>
  <c r="B356" i="16"/>
  <c r="C356" i="16"/>
  <c r="D356" i="16"/>
  <c r="E356" i="16"/>
  <c r="F356" i="16"/>
  <c r="G356" i="16"/>
  <c r="H356" i="16"/>
  <c r="I356" i="16"/>
  <c r="J356" i="16"/>
  <c r="K356" i="16"/>
  <c r="L356" i="16"/>
  <c r="M356" i="16"/>
  <c r="N356" i="16"/>
  <c r="O356" i="16"/>
  <c r="P356" i="16"/>
  <c r="Q356" i="16"/>
  <c r="R356" i="16"/>
  <c r="S356" i="16"/>
  <c r="T356" i="16"/>
  <c r="A357" i="16"/>
  <c r="B357" i="16"/>
  <c r="C357" i="16"/>
  <c r="D357" i="16"/>
  <c r="E357" i="16"/>
  <c r="F357" i="16"/>
  <c r="G357" i="16"/>
  <c r="H357" i="16"/>
  <c r="I357" i="16"/>
  <c r="J357" i="16"/>
  <c r="K357" i="16"/>
  <c r="L357" i="16"/>
  <c r="M357" i="16"/>
  <c r="N357" i="16"/>
  <c r="O357" i="16"/>
  <c r="P357" i="16"/>
  <c r="Q357" i="16"/>
  <c r="R357" i="16"/>
  <c r="S357" i="16"/>
  <c r="T357" i="16"/>
  <c r="A358" i="16"/>
  <c r="B358" i="16"/>
  <c r="C358" i="16"/>
  <c r="D358" i="16"/>
  <c r="E358" i="16"/>
  <c r="F358" i="16"/>
  <c r="G358" i="16"/>
  <c r="H358" i="16"/>
  <c r="I358" i="16"/>
  <c r="J358" i="16"/>
  <c r="K358" i="16"/>
  <c r="L358" i="16"/>
  <c r="M358" i="16"/>
  <c r="N358" i="16"/>
  <c r="O358" i="16"/>
  <c r="P358" i="16"/>
  <c r="Q358" i="16"/>
  <c r="R358" i="16"/>
  <c r="S358" i="16"/>
  <c r="T358" i="16"/>
  <c r="A359" i="16"/>
  <c r="B359" i="16"/>
  <c r="C359" i="16"/>
  <c r="D359" i="16"/>
  <c r="E359" i="16"/>
  <c r="F359" i="16"/>
  <c r="G359" i="16"/>
  <c r="H359" i="16"/>
  <c r="I359" i="16"/>
  <c r="J359" i="16"/>
  <c r="K359" i="16"/>
  <c r="L359" i="16"/>
  <c r="M359" i="16"/>
  <c r="N359" i="16"/>
  <c r="O359" i="16"/>
  <c r="P359" i="16"/>
  <c r="Q359" i="16"/>
  <c r="R359" i="16"/>
  <c r="S359" i="16"/>
  <c r="T359" i="16"/>
  <c r="A360" i="16"/>
  <c r="B360" i="16"/>
  <c r="C360" i="16"/>
  <c r="D360" i="16"/>
  <c r="E360" i="16"/>
  <c r="F360" i="16"/>
  <c r="G360" i="16"/>
  <c r="H360" i="16"/>
  <c r="I360" i="16"/>
  <c r="J360" i="16"/>
  <c r="K360" i="16"/>
  <c r="L360" i="16"/>
  <c r="M360" i="16"/>
  <c r="N360" i="16"/>
  <c r="O360" i="16"/>
  <c r="P360" i="16"/>
  <c r="Q360" i="16"/>
  <c r="R360" i="16"/>
  <c r="S360" i="16"/>
  <c r="T360" i="16"/>
  <c r="A361" i="16"/>
  <c r="B361" i="16"/>
  <c r="C361" i="16"/>
  <c r="D361" i="16"/>
  <c r="E361" i="16"/>
  <c r="F361" i="16"/>
  <c r="G361" i="16"/>
  <c r="H361" i="16"/>
  <c r="I361" i="16"/>
  <c r="J361" i="16"/>
  <c r="K361" i="16"/>
  <c r="L361" i="16"/>
  <c r="M361" i="16"/>
  <c r="N361" i="16"/>
  <c r="O361" i="16"/>
  <c r="P361" i="16"/>
  <c r="Q361" i="16"/>
  <c r="R361" i="16"/>
  <c r="S361" i="16"/>
  <c r="T361" i="16"/>
  <c r="A362" i="16"/>
  <c r="B362" i="16"/>
  <c r="C362" i="16"/>
  <c r="D362" i="16"/>
  <c r="E362" i="16"/>
  <c r="F362" i="16"/>
  <c r="G362" i="16"/>
  <c r="H362" i="16"/>
  <c r="I362" i="16"/>
  <c r="J362" i="16"/>
  <c r="K362" i="16"/>
  <c r="L362" i="16"/>
  <c r="M362" i="16"/>
  <c r="N362" i="16"/>
  <c r="O362" i="16"/>
  <c r="P362" i="16"/>
  <c r="Q362" i="16"/>
  <c r="R362" i="16"/>
  <c r="S362" i="16"/>
  <c r="T362" i="16"/>
  <c r="A363" i="16"/>
  <c r="B363" i="16"/>
  <c r="C363" i="16"/>
  <c r="D363" i="16"/>
  <c r="E363" i="16"/>
  <c r="F363" i="16"/>
  <c r="G363" i="16"/>
  <c r="H363" i="16"/>
  <c r="I363" i="16"/>
  <c r="J363" i="16"/>
  <c r="K363" i="16"/>
  <c r="L363" i="16"/>
  <c r="M363" i="16"/>
  <c r="N363" i="16"/>
  <c r="O363" i="16"/>
  <c r="P363" i="16"/>
  <c r="Q363" i="16"/>
  <c r="R363" i="16"/>
  <c r="S363" i="16"/>
  <c r="T363" i="16"/>
  <c r="A364" i="16"/>
  <c r="B364" i="16"/>
  <c r="C364" i="16"/>
  <c r="D364" i="16"/>
  <c r="E364" i="16"/>
  <c r="F364" i="16"/>
  <c r="G364" i="16"/>
  <c r="H364" i="16"/>
  <c r="I364" i="16"/>
  <c r="J364" i="16"/>
  <c r="K364" i="16"/>
  <c r="L364" i="16"/>
  <c r="M364" i="16"/>
  <c r="N364" i="16"/>
  <c r="O364" i="16"/>
  <c r="P364" i="16"/>
  <c r="Q364" i="16"/>
  <c r="R364" i="16"/>
  <c r="S364" i="16"/>
  <c r="T364" i="16"/>
  <c r="A365" i="16"/>
  <c r="B365" i="16"/>
  <c r="C365" i="16"/>
  <c r="D365" i="16"/>
  <c r="E365" i="16"/>
  <c r="F365" i="16"/>
  <c r="G365" i="16"/>
  <c r="H365" i="16"/>
  <c r="I365" i="16"/>
  <c r="J365" i="16"/>
  <c r="K365" i="16"/>
  <c r="L365" i="16"/>
  <c r="M365" i="16"/>
  <c r="N365" i="16"/>
  <c r="O365" i="16"/>
  <c r="P365" i="16"/>
  <c r="Q365" i="16"/>
  <c r="R365" i="16"/>
  <c r="S365" i="16"/>
  <c r="T365" i="16"/>
  <c r="A366" i="16"/>
  <c r="B366" i="16"/>
  <c r="C366" i="16"/>
  <c r="D366" i="16"/>
  <c r="E366" i="16"/>
  <c r="F366" i="16"/>
  <c r="G366" i="16"/>
  <c r="H366" i="16"/>
  <c r="I366" i="16"/>
  <c r="J366" i="16"/>
  <c r="K366" i="16"/>
  <c r="L366" i="16"/>
  <c r="M366" i="16"/>
  <c r="N366" i="16"/>
  <c r="O366" i="16"/>
  <c r="P366" i="16"/>
  <c r="Q366" i="16"/>
  <c r="R366" i="16"/>
  <c r="S366" i="16"/>
  <c r="T366" i="16"/>
  <c r="A367" i="16"/>
  <c r="B367" i="16"/>
  <c r="C367" i="16"/>
  <c r="D367" i="16"/>
  <c r="E367" i="16"/>
  <c r="F367" i="16"/>
  <c r="G367" i="16"/>
  <c r="H367" i="16"/>
  <c r="I367" i="16"/>
  <c r="J367" i="16"/>
  <c r="K367" i="16"/>
  <c r="L367" i="16"/>
  <c r="M367" i="16"/>
  <c r="N367" i="16"/>
  <c r="O367" i="16"/>
  <c r="P367" i="16"/>
  <c r="Q367" i="16"/>
  <c r="R367" i="16"/>
  <c r="S367" i="16"/>
  <c r="T367" i="16"/>
  <c r="A368" i="16"/>
  <c r="B368" i="16"/>
  <c r="C368" i="16"/>
  <c r="D368" i="16"/>
  <c r="E368" i="16"/>
  <c r="F368" i="16"/>
  <c r="G368" i="16"/>
  <c r="H368" i="16"/>
  <c r="I368" i="16"/>
  <c r="J368" i="16"/>
  <c r="K368" i="16"/>
  <c r="L368" i="16"/>
  <c r="M368" i="16"/>
  <c r="N368" i="16"/>
  <c r="O368" i="16"/>
  <c r="P368" i="16"/>
  <c r="Q368" i="16"/>
  <c r="R368" i="16"/>
  <c r="S368" i="16"/>
  <c r="T368" i="16"/>
  <c r="A369" i="16"/>
  <c r="B369" i="16"/>
  <c r="C369" i="16"/>
  <c r="D369" i="16"/>
  <c r="E369" i="16"/>
  <c r="F369" i="16"/>
  <c r="G369" i="16"/>
  <c r="H369" i="16"/>
  <c r="I369" i="16"/>
  <c r="J369" i="16"/>
  <c r="K369" i="16"/>
  <c r="L369" i="16"/>
  <c r="M369" i="16"/>
  <c r="N369" i="16"/>
  <c r="O369" i="16"/>
  <c r="P369" i="16"/>
  <c r="Q369" i="16"/>
  <c r="R369" i="16"/>
  <c r="S369" i="16"/>
  <c r="T369" i="16"/>
  <c r="A370" i="16"/>
  <c r="B370" i="16"/>
  <c r="C370" i="16"/>
  <c r="D370" i="16"/>
  <c r="E370" i="16"/>
  <c r="F370" i="16"/>
  <c r="G370" i="16"/>
  <c r="H370" i="16"/>
  <c r="I370" i="16"/>
  <c r="J370" i="16"/>
  <c r="K370" i="16"/>
  <c r="L370" i="16"/>
  <c r="M370" i="16"/>
  <c r="N370" i="16"/>
  <c r="O370" i="16"/>
  <c r="P370" i="16"/>
  <c r="Q370" i="16"/>
  <c r="R370" i="16"/>
  <c r="S370" i="16"/>
  <c r="T370" i="16"/>
  <c r="A371" i="16"/>
  <c r="B371" i="16"/>
  <c r="C371" i="16"/>
  <c r="D371" i="16"/>
  <c r="E371" i="16"/>
  <c r="F371" i="16"/>
  <c r="G371" i="16"/>
  <c r="H371" i="16"/>
  <c r="I371" i="16"/>
  <c r="J371" i="16"/>
  <c r="K371" i="16"/>
  <c r="L371" i="16"/>
  <c r="M371" i="16"/>
  <c r="N371" i="16"/>
  <c r="O371" i="16"/>
  <c r="P371" i="16"/>
  <c r="Q371" i="16"/>
  <c r="R371" i="16"/>
  <c r="S371" i="16"/>
  <c r="T371" i="16"/>
  <c r="A372" i="16"/>
  <c r="B372" i="16"/>
  <c r="C372" i="16"/>
  <c r="D372" i="16"/>
  <c r="E372" i="16"/>
  <c r="F372" i="16"/>
  <c r="G372" i="16"/>
  <c r="H372" i="16"/>
  <c r="I372" i="16"/>
  <c r="J372" i="16"/>
  <c r="K372" i="16"/>
  <c r="L372" i="16"/>
  <c r="M372" i="16"/>
  <c r="N372" i="16"/>
  <c r="O372" i="16"/>
  <c r="P372" i="16"/>
  <c r="Q372" i="16"/>
  <c r="R372" i="16"/>
  <c r="S372" i="16"/>
  <c r="T372" i="16"/>
  <c r="A373" i="16"/>
  <c r="B373" i="16"/>
  <c r="C373" i="16"/>
  <c r="D373" i="16"/>
  <c r="E373" i="16"/>
  <c r="F373" i="16"/>
  <c r="G373" i="16"/>
  <c r="H373" i="16"/>
  <c r="I373" i="16"/>
  <c r="J373" i="16"/>
  <c r="K373" i="16"/>
  <c r="L373" i="16"/>
  <c r="M373" i="16"/>
  <c r="N373" i="16"/>
  <c r="O373" i="16"/>
  <c r="P373" i="16"/>
  <c r="Q373" i="16"/>
  <c r="R373" i="16"/>
  <c r="S373" i="16"/>
  <c r="T373" i="16"/>
  <c r="A374" i="16"/>
  <c r="B374" i="16"/>
  <c r="C374" i="16"/>
  <c r="D374" i="16"/>
  <c r="E374" i="16"/>
  <c r="F374" i="16"/>
  <c r="G374" i="16"/>
  <c r="H374" i="16"/>
  <c r="I374" i="16"/>
  <c r="J374" i="16"/>
  <c r="K374" i="16"/>
  <c r="L374" i="16"/>
  <c r="M374" i="16"/>
  <c r="N374" i="16"/>
  <c r="O374" i="16"/>
  <c r="P374" i="16"/>
  <c r="Q374" i="16"/>
  <c r="R374" i="16"/>
  <c r="S374" i="16"/>
  <c r="T374" i="16"/>
  <c r="A375" i="16"/>
  <c r="B375" i="16"/>
  <c r="C375" i="16"/>
  <c r="D375" i="16"/>
  <c r="E375" i="16"/>
  <c r="F375" i="16"/>
  <c r="G375" i="16"/>
  <c r="H375" i="16"/>
  <c r="I375" i="16"/>
  <c r="J375" i="16"/>
  <c r="K375" i="16"/>
  <c r="L375" i="16"/>
  <c r="M375" i="16"/>
  <c r="N375" i="16"/>
  <c r="O375" i="16"/>
  <c r="P375" i="16"/>
  <c r="Q375" i="16"/>
  <c r="R375" i="16"/>
  <c r="S375" i="16"/>
  <c r="T375" i="16"/>
  <c r="A376" i="16"/>
  <c r="B376" i="16"/>
  <c r="C376" i="16"/>
  <c r="D376" i="16"/>
  <c r="E376" i="16"/>
  <c r="F376" i="16"/>
  <c r="G376" i="16"/>
  <c r="H376" i="16"/>
  <c r="I376" i="16"/>
  <c r="J376" i="16"/>
  <c r="K376" i="16"/>
  <c r="L376" i="16"/>
  <c r="M376" i="16"/>
  <c r="N376" i="16"/>
  <c r="O376" i="16"/>
  <c r="P376" i="16"/>
  <c r="Q376" i="16"/>
  <c r="R376" i="16"/>
  <c r="S376" i="16"/>
  <c r="T376" i="16"/>
  <c r="A377" i="16"/>
  <c r="B377" i="16"/>
  <c r="C377" i="16"/>
  <c r="D377" i="16"/>
  <c r="E377" i="16"/>
  <c r="F377" i="16"/>
  <c r="G377" i="16"/>
  <c r="H377" i="16"/>
  <c r="I377" i="16"/>
  <c r="J377" i="16"/>
  <c r="K377" i="16"/>
  <c r="L377" i="16"/>
  <c r="M377" i="16"/>
  <c r="N377" i="16"/>
  <c r="O377" i="16"/>
  <c r="P377" i="16"/>
  <c r="Q377" i="16"/>
  <c r="R377" i="16"/>
  <c r="S377" i="16"/>
  <c r="T377" i="16"/>
  <c r="A378" i="16"/>
  <c r="B378" i="16"/>
  <c r="C378" i="16"/>
  <c r="D378" i="16"/>
  <c r="E378" i="16"/>
  <c r="F378" i="16"/>
  <c r="G378" i="16"/>
  <c r="H378" i="16"/>
  <c r="I378" i="16"/>
  <c r="J378" i="16"/>
  <c r="K378" i="16"/>
  <c r="L378" i="16"/>
  <c r="M378" i="16"/>
  <c r="N378" i="16"/>
  <c r="O378" i="16"/>
  <c r="P378" i="16"/>
  <c r="Q378" i="16"/>
  <c r="R378" i="16"/>
  <c r="S378" i="16"/>
  <c r="T378" i="16"/>
  <c r="A379" i="16"/>
  <c r="B379" i="16"/>
  <c r="C379" i="16"/>
  <c r="D379" i="16"/>
  <c r="E379" i="16"/>
  <c r="F379" i="16"/>
  <c r="G379" i="16"/>
  <c r="H379" i="16"/>
  <c r="I379" i="16"/>
  <c r="J379" i="16"/>
  <c r="K379" i="16"/>
  <c r="L379" i="16"/>
  <c r="M379" i="16"/>
  <c r="N379" i="16"/>
  <c r="O379" i="16"/>
  <c r="P379" i="16"/>
  <c r="Q379" i="16"/>
  <c r="R379" i="16"/>
  <c r="S379" i="16"/>
  <c r="T379" i="16"/>
  <c r="A380" i="16"/>
  <c r="B380" i="16"/>
  <c r="C380" i="16"/>
  <c r="D380" i="16"/>
  <c r="E380" i="16"/>
  <c r="F380" i="16"/>
  <c r="G380" i="16"/>
  <c r="H380" i="16"/>
  <c r="I380" i="16"/>
  <c r="J380" i="16"/>
  <c r="K380" i="16"/>
  <c r="L380" i="16"/>
  <c r="M380" i="16"/>
  <c r="N380" i="16"/>
  <c r="O380" i="16"/>
  <c r="P380" i="16"/>
  <c r="Q380" i="16"/>
  <c r="R380" i="16"/>
  <c r="S380" i="16"/>
  <c r="T380" i="16"/>
  <c r="A381" i="16"/>
  <c r="B381" i="16"/>
  <c r="C381" i="16"/>
  <c r="D381" i="16"/>
  <c r="E381" i="16"/>
  <c r="F381" i="16"/>
  <c r="G381" i="16"/>
  <c r="H381" i="16"/>
  <c r="I381" i="16"/>
  <c r="J381" i="16"/>
  <c r="K381" i="16"/>
  <c r="L381" i="16"/>
  <c r="M381" i="16"/>
  <c r="N381" i="16"/>
  <c r="O381" i="16"/>
  <c r="P381" i="16"/>
  <c r="Q381" i="16"/>
  <c r="R381" i="16"/>
  <c r="S381" i="16"/>
  <c r="T381" i="16"/>
  <c r="A382" i="16"/>
  <c r="B382" i="16"/>
  <c r="C382" i="16"/>
  <c r="D382" i="16"/>
  <c r="E382" i="16"/>
  <c r="F382" i="16"/>
  <c r="G382" i="16"/>
  <c r="H382" i="16"/>
  <c r="I382" i="16"/>
  <c r="J382" i="16"/>
  <c r="K382" i="16"/>
  <c r="L382" i="16"/>
  <c r="M382" i="16"/>
  <c r="N382" i="16"/>
  <c r="O382" i="16"/>
  <c r="P382" i="16"/>
  <c r="Q382" i="16"/>
  <c r="R382" i="16"/>
  <c r="S382" i="16"/>
  <c r="T382" i="16"/>
  <c r="A383" i="16"/>
  <c r="B383" i="16"/>
  <c r="C383" i="16"/>
  <c r="D383" i="16"/>
  <c r="E383" i="16"/>
  <c r="F383" i="16"/>
  <c r="G383" i="16"/>
  <c r="H383" i="16"/>
  <c r="I383" i="16"/>
  <c r="J383" i="16"/>
  <c r="K383" i="16"/>
  <c r="L383" i="16"/>
  <c r="M383" i="16"/>
  <c r="N383" i="16"/>
  <c r="O383" i="16"/>
  <c r="P383" i="16"/>
  <c r="Q383" i="16"/>
  <c r="R383" i="16"/>
  <c r="S383" i="16"/>
  <c r="T383" i="16"/>
  <c r="A384" i="16"/>
  <c r="B384" i="16"/>
  <c r="C384" i="16"/>
  <c r="D384" i="16"/>
  <c r="E384" i="16"/>
  <c r="F384" i="16"/>
  <c r="G384" i="16"/>
  <c r="H384" i="16"/>
  <c r="I384" i="16"/>
  <c r="J384" i="16"/>
  <c r="K384" i="16"/>
  <c r="L384" i="16"/>
  <c r="M384" i="16"/>
  <c r="N384" i="16"/>
  <c r="O384" i="16"/>
  <c r="P384" i="16"/>
  <c r="Q384" i="16"/>
  <c r="R384" i="16"/>
  <c r="S384" i="16"/>
  <c r="T384" i="16"/>
  <c r="A385" i="16"/>
  <c r="B385" i="16"/>
  <c r="C385" i="16"/>
  <c r="D385" i="16"/>
  <c r="E385" i="16"/>
  <c r="F385" i="16"/>
  <c r="G385" i="16"/>
  <c r="H385" i="16"/>
  <c r="I385" i="16"/>
  <c r="J385" i="16"/>
  <c r="K385" i="16"/>
  <c r="L385" i="16"/>
  <c r="M385" i="16"/>
  <c r="N385" i="16"/>
  <c r="O385" i="16"/>
  <c r="P385" i="16"/>
  <c r="Q385" i="16"/>
  <c r="R385" i="16"/>
  <c r="S385" i="16"/>
  <c r="T385" i="16"/>
  <c r="A386" i="16"/>
  <c r="B386" i="16"/>
  <c r="C386" i="16"/>
  <c r="D386" i="16"/>
  <c r="E386" i="16"/>
  <c r="F386" i="16"/>
  <c r="G386" i="16"/>
  <c r="H386" i="16"/>
  <c r="I386" i="16"/>
  <c r="J386" i="16"/>
  <c r="K386" i="16"/>
  <c r="L386" i="16"/>
  <c r="M386" i="16"/>
  <c r="N386" i="16"/>
  <c r="O386" i="16"/>
  <c r="P386" i="16"/>
  <c r="Q386" i="16"/>
  <c r="R386" i="16"/>
  <c r="S386" i="16"/>
  <c r="T386" i="16"/>
  <c r="A387" i="16"/>
  <c r="B387" i="16"/>
  <c r="C387" i="16"/>
  <c r="D387" i="16"/>
  <c r="E387" i="16"/>
  <c r="F387" i="16"/>
  <c r="G387" i="16"/>
  <c r="H387" i="16"/>
  <c r="I387" i="16"/>
  <c r="J387" i="16"/>
  <c r="K387" i="16"/>
  <c r="L387" i="16"/>
  <c r="M387" i="16"/>
  <c r="N387" i="16"/>
  <c r="O387" i="16"/>
  <c r="P387" i="16"/>
  <c r="Q387" i="16"/>
  <c r="R387" i="16"/>
  <c r="S387" i="16"/>
  <c r="T387" i="16"/>
  <c r="A388" i="16"/>
  <c r="B388" i="16"/>
  <c r="C388" i="16"/>
  <c r="D388" i="16"/>
  <c r="E388" i="16"/>
  <c r="F388" i="16"/>
  <c r="G388" i="16"/>
  <c r="H388" i="16"/>
  <c r="I388" i="16"/>
  <c r="J388" i="16"/>
  <c r="K388" i="16"/>
  <c r="L388" i="16"/>
  <c r="M388" i="16"/>
  <c r="N388" i="16"/>
  <c r="O388" i="16"/>
  <c r="P388" i="16"/>
  <c r="Q388" i="16"/>
  <c r="R388" i="16"/>
  <c r="S388" i="16"/>
  <c r="T388" i="16"/>
  <c r="A389" i="16"/>
  <c r="B389" i="16"/>
  <c r="C389" i="16"/>
  <c r="D389" i="16"/>
  <c r="E389" i="16"/>
  <c r="F389" i="16"/>
  <c r="G389" i="16"/>
  <c r="H389" i="16"/>
  <c r="I389" i="16"/>
  <c r="J389" i="16"/>
  <c r="K389" i="16"/>
  <c r="L389" i="16"/>
  <c r="M389" i="16"/>
  <c r="N389" i="16"/>
  <c r="O389" i="16"/>
  <c r="P389" i="16"/>
  <c r="Q389" i="16"/>
  <c r="R389" i="16"/>
  <c r="S389" i="16"/>
  <c r="T389" i="16"/>
  <c r="A390" i="16"/>
  <c r="B390" i="16"/>
  <c r="C390" i="16"/>
  <c r="D390" i="16"/>
  <c r="E390" i="16"/>
  <c r="F390" i="16"/>
  <c r="G390" i="16"/>
  <c r="H390" i="16"/>
  <c r="I390" i="16"/>
  <c r="J390" i="16"/>
  <c r="K390" i="16"/>
  <c r="L390" i="16"/>
  <c r="M390" i="16"/>
  <c r="N390" i="16"/>
  <c r="O390" i="16"/>
  <c r="P390" i="16"/>
  <c r="Q390" i="16"/>
  <c r="R390" i="16"/>
  <c r="S390" i="16"/>
  <c r="T390" i="16"/>
  <c r="A391" i="16"/>
  <c r="B391" i="16"/>
  <c r="C391" i="16"/>
  <c r="D391" i="16"/>
  <c r="E391" i="16"/>
  <c r="F391" i="16"/>
  <c r="G391" i="16"/>
  <c r="H391" i="16"/>
  <c r="I391" i="16"/>
  <c r="J391" i="16"/>
  <c r="K391" i="16"/>
  <c r="L391" i="16"/>
  <c r="M391" i="16"/>
  <c r="N391" i="16"/>
  <c r="O391" i="16"/>
  <c r="P391" i="16"/>
  <c r="Q391" i="16"/>
  <c r="R391" i="16"/>
  <c r="S391" i="16"/>
  <c r="T391" i="16"/>
  <c r="A392" i="16"/>
  <c r="B392" i="16"/>
  <c r="C392" i="16"/>
  <c r="D392" i="16"/>
  <c r="E392" i="16"/>
  <c r="F392" i="16"/>
  <c r="G392" i="16"/>
  <c r="H392" i="16"/>
  <c r="I392" i="16"/>
  <c r="J392" i="16"/>
  <c r="K392" i="16"/>
  <c r="L392" i="16"/>
  <c r="M392" i="16"/>
  <c r="N392" i="16"/>
  <c r="O392" i="16"/>
  <c r="P392" i="16"/>
  <c r="Q392" i="16"/>
  <c r="R392" i="16"/>
  <c r="S392" i="16"/>
  <c r="T392" i="16"/>
  <c r="A393" i="16"/>
  <c r="B393" i="16"/>
  <c r="C393" i="16"/>
  <c r="D393" i="16"/>
  <c r="E393" i="16"/>
  <c r="F393" i="16"/>
  <c r="G393" i="16"/>
  <c r="H393" i="16"/>
  <c r="I393" i="16"/>
  <c r="J393" i="16"/>
  <c r="K393" i="16"/>
  <c r="L393" i="16"/>
  <c r="M393" i="16"/>
  <c r="N393" i="16"/>
  <c r="O393" i="16"/>
  <c r="P393" i="16"/>
  <c r="Q393" i="16"/>
  <c r="R393" i="16"/>
  <c r="S393" i="16"/>
  <c r="T393" i="16"/>
  <c r="A394" i="16"/>
  <c r="B394" i="16"/>
  <c r="C394" i="16"/>
  <c r="D394" i="16"/>
  <c r="E394" i="16"/>
  <c r="F394" i="16"/>
  <c r="G394" i="16"/>
  <c r="H394" i="16"/>
  <c r="I394" i="16"/>
  <c r="J394" i="16"/>
  <c r="K394" i="16"/>
  <c r="L394" i="16"/>
  <c r="M394" i="16"/>
  <c r="N394" i="16"/>
  <c r="O394" i="16"/>
  <c r="P394" i="16"/>
  <c r="Q394" i="16"/>
  <c r="R394" i="16"/>
  <c r="S394" i="16"/>
  <c r="T394" i="16"/>
  <c r="A395" i="16"/>
  <c r="B395" i="16"/>
  <c r="C395" i="16"/>
  <c r="D395" i="16"/>
  <c r="E395" i="16"/>
  <c r="F395" i="16"/>
  <c r="G395" i="16"/>
  <c r="H395" i="16"/>
  <c r="I395" i="16"/>
  <c r="J395" i="16"/>
  <c r="K395" i="16"/>
  <c r="L395" i="16"/>
  <c r="M395" i="16"/>
  <c r="N395" i="16"/>
  <c r="O395" i="16"/>
  <c r="P395" i="16"/>
  <c r="Q395" i="16"/>
  <c r="R395" i="16"/>
  <c r="S395" i="16"/>
  <c r="T395" i="16"/>
  <c r="A396" i="16"/>
  <c r="B396" i="16"/>
  <c r="C396" i="16"/>
  <c r="D396" i="16"/>
  <c r="E396" i="16"/>
  <c r="F396" i="16"/>
  <c r="G396" i="16"/>
  <c r="H396" i="16"/>
  <c r="I396" i="16"/>
  <c r="J396" i="16"/>
  <c r="K396" i="16"/>
  <c r="L396" i="16"/>
  <c r="M396" i="16"/>
  <c r="N396" i="16"/>
  <c r="O396" i="16"/>
  <c r="P396" i="16"/>
  <c r="Q396" i="16"/>
  <c r="R396" i="16"/>
  <c r="S396" i="16"/>
  <c r="T396" i="16"/>
  <c r="A397" i="16"/>
  <c r="B397" i="16"/>
  <c r="C397" i="16"/>
  <c r="D397" i="16"/>
  <c r="E397" i="16"/>
  <c r="F397" i="16"/>
  <c r="G397" i="16"/>
  <c r="H397" i="16"/>
  <c r="I397" i="16"/>
  <c r="J397" i="16"/>
  <c r="K397" i="16"/>
  <c r="L397" i="16"/>
  <c r="M397" i="16"/>
  <c r="N397" i="16"/>
  <c r="O397" i="16"/>
  <c r="P397" i="16"/>
  <c r="Q397" i="16"/>
  <c r="R397" i="16"/>
  <c r="S397" i="16"/>
  <c r="T397" i="16"/>
  <c r="A398" i="16"/>
  <c r="B398" i="16"/>
  <c r="C398" i="16"/>
  <c r="D398" i="16"/>
  <c r="E398" i="16"/>
  <c r="F398" i="16"/>
  <c r="G398" i="16"/>
  <c r="H398" i="16"/>
  <c r="I398" i="16"/>
  <c r="J398" i="16"/>
  <c r="K398" i="16"/>
  <c r="L398" i="16"/>
  <c r="M398" i="16"/>
  <c r="N398" i="16"/>
  <c r="O398" i="16"/>
  <c r="P398" i="16"/>
  <c r="Q398" i="16"/>
  <c r="R398" i="16"/>
  <c r="S398" i="16"/>
  <c r="T398" i="16"/>
  <c r="A399" i="16"/>
  <c r="B399" i="16"/>
  <c r="C399" i="16"/>
  <c r="D399" i="16"/>
  <c r="E399" i="16"/>
  <c r="F399" i="16"/>
  <c r="G399" i="16"/>
  <c r="H399" i="16"/>
  <c r="I399" i="16"/>
  <c r="J399" i="16"/>
  <c r="K399" i="16"/>
  <c r="L399" i="16"/>
  <c r="M399" i="16"/>
  <c r="N399" i="16"/>
  <c r="O399" i="16"/>
  <c r="P399" i="16"/>
  <c r="Q399" i="16"/>
  <c r="R399" i="16"/>
  <c r="S399" i="16"/>
  <c r="T399" i="16"/>
  <c r="A400" i="16"/>
  <c r="B400" i="16"/>
  <c r="C400" i="16"/>
  <c r="D400" i="16"/>
  <c r="E400" i="16"/>
  <c r="F400" i="16"/>
  <c r="G400" i="16"/>
  <c r="H400" i="16"/>
  <c r="I400" i="16"/>
  <c r="J400" i="16"/>
  <c r="K400" i="16"/>
  <c r="L400" i="16"/>
  <c r="M400" i="16"/>
  <c r="N400" i="16"/>
  <c r="O400" i="16"/>
  <c r="P400" i="16"/>
  <c r="Q400" i="16"/>
  <c r="R400" i="16"/>
  <c r="S400" i="16"/>
  <c r="T400" i="16"/>
  <c r="A401" i="16"/>
  <c r="B401" i="16"/>
  <c r="C401" i="16"/>
  <c r="D401" i="16"/>
  <c r="E401" i="16"/>
  <c r="F401" i="16"/>
  <c r="G401" i="16"/>
  <c r="H401" i="16"/>
  <c r="I401" i="16"/>
  <c r="J401" i="16"/>
  <c r="K401" i="16"/>
  <c r="L401" i="16"/>
  <c r="M401" i="16"/>
  <c r="N401" i="16"/>
  <c r="O401" i="16"/>
  <c r="P401" i="16"/>
  <c r="Q401" i="16"/>
  <c r="R401" i="16"/>
  <c r="S401" i="16"/>
  <c r="T401" i="16"/>
  <c r="A402" i="16"/>
  <c r="B402" i="16"/>
  <c r="C402" i="16"/>
  <c r="D402" i="16"/>
  <c r="E402" i="16"/>
  <c r="F402" i="16"/>
  <c r="G402" i="16"/>
  <c r="H402" i="16"/>
  <c r="I402" i="16"/>
  <c r="J402" i="16"/>
  <c r="K402" i="16"/>
  <c r="L402" i="16"/>
  <c r="M402" i="16"/>
  <c r="N402" i="16"/>
  <c r="O402" i="16"/>
  <c r="P402" i="16"/>
  <c r="Q402" i="16"/>
  <c r="R402" i="16"/>
  <c r="S402" i="16"/>
  <c r="T402" i="16"/>
  <c r="A403" i="16"/>
  <c r="B403" i="16"/>
  <c r="C403" i="16"/>
  <c r="D403" i="16"/>
  <c r="E403" i="16"/>
  <c r="F403" i="16"/>
  <c r="G403" i="16"/>
  <c r="H403" i="16"/>
  <c r="I403" i="16"/>
  <c r="J403" i="16"/>
  <c r="K403" i="16"/>
  <c r="L403" i="16"/>
  <c r="M403" i="16"/>
  <c r="N403" i="16"/>
  <c r="O403" i="16"/>
  <c r="P403" i="16"/>
  <c r="Q403" i="16"/>
  <c r="R403" i="16"/>
  <c r="S403" i="16"/>
  <c r="T403" i="16"/>
  <c r="A404" i="16"/>
  <c r="B404" i="16"/>
  <c r="C404" i="16"/>
  <c r="D404" i="16"/>
  <c r="E404" i="16"/>
  <c r="F404" i="16"/>
  <c r="G404" i="16"/>
  <c r="H404" i="16"/>
  <c r="I404" i="16"/>
  <c r="J404" i="16"/>
  <c r="K404" i="16"/>
  <c r="L404" i="16"/>
  <c r="M404" i="16"/>
  <c r="N404" i="16"/>
  <c r="O404" i="16"/>
  <c r="P404" i="16"/>
  <c r="Q404" i="16"/>
  <c r="R404" i="16"/>
  <c r="S404" i="16"/>
  <c r="T404" i="16"/>
  <c r="A405" i="16"/>
  <c r="B405" i="16"/>
  <c r="C405" i="16"/>
  <c r="D405" i="16"/>
  <c r="E405" i="16"/>
  <c r="F405" i="16"/>
  <c r="G405" i="16"/>
  <c r="H405" i="16"/>
  <c r="I405" i="16"/>
  <c r="J405" i="16"/>
  <c r="K405" i="16"/>
  <c r="L405" i="16"/>
  <c r="M405" i="16"/>
  <c r="N405" i="16"/>
  <c r="O405" i="16"/>
  <c r="P405" i="16"/>
  <c r="Q405" i="16"/>
  <c r="R405" i="16"/>
  <c r="S405" i="16"/>
  <c r="T405" i="16"/>
  <c r="A406" i="16"/>
  <c r="B406" i="16"/>
  <c r="C406" i="16"/>
  <c r="D406" i="16"/>
  <c r="E406" i="16"/>
  <c r="F406" i="16"/>
  <c r="G406" i="16"/>
  <c r="H406" i="16"/>
  <c r="I406" i="16"/>
  <c r="J406" i="16"/>
  <c r="K406" i="16"/>
  <c r="L406" i="16"/>
  <c r="M406" i="16"/>
  <c r="N406" i="16"/>
  <c r="O406" i="16"/>
  <c r="P406" i="16"/>
  <c r="Q406" i="16"/>
  <c r="R406" i="16"/>
  <c r="S406" i="16"/>
  <c r="T406" i="16"/>
  <c r="A407" i="16"/>
  <c r="B407" i="16"/>
  <c r="C407" i="16"/>
  <c r="D407" i="16"/>
  <c r="E407" i="16"/>
  <c r="F407" i="16"/>
  <c r="G407" i="16"/>
  <c r="H407" i="16"/>
  <c r="I407" i="16"/>
  <c r="J407" i="16"/>
  <c r="K407" i="16"/>
  <c r="L407" i="16"/>
  <c r="M407" i="16"/>
  <c r="N407" i="16"/>
  <c r="O407" i="16"/>
  <c r="P407" i="16"/>
  <c r="Q407" i="16"/>
  <c r="R407" i="16"/>
  <c r="S407" i="16"/>
  <c r="T407" i="16"/>
  <c r="A408" i="16"/>
  <c r="B408" i="16"/>
  <c r="C408" i="16"/>
  <c r="D408" i="16"/>
  <c r="E408" i="16"/>
  <c r="F408" i="16"/>
  <c r="G408" i="16"/>
  <c r="H408" i="16"/>
  <c r="I408" i="16"/>
  <c r="J408" i="16"/>
  <c r="K408" i="16"/>
  <c r="L408" i="16"/>
  <c r="M408" i="16"/>
  <c r="N408" i="16"/>
  <c r="O408" i="16"/>
  <c r="P408" i="16"/>
  <c r="Q408" i="16"/>
  <c r="R408" i="16"/>
  <c r="S408" i="16"/>
  <c r="T408" i="16"/>
  <c r="A409" i="16"/>
  <c r="B409" i="16"/>
  <c r="C409" i="16"/>
  <c r="D409" i="16"/>
  <c r="E409" i="16"/>
  <c r="F409" i="16"/>
  <c r="G409" i="16"/>
  <c r="H409" i="16"/>
  <c r="I409" i="16"/>
  <c r="J409" i="16"/>
  <c r="K409" i="16"/>
  <c r="L409" i="16"/>
  <c r="M409" i="16"/>
  <c r="N409" i="16"/>
  <c r="O409" i="16"/>
  <c r="P409" i="16"/>
  <c r="Q409" i="16"/>
  <c r="R409" i="16"/>
  <c r="S409" i="16"/>
  <c r="T409" i="16"/>
  <c r="A410" i="16"/>
  <c r="B410" i="16"/>
  <c r="C410" i="16"/>
  <c r="D410" i="16"/>
  <c r="E410" i="16"/>
  <c r="F410" i="16"/>
  <c r="G410" i="16"/>
  <c r="H410" i="16"/>
  <c r="I410" i="16"/>
  <c r="J410" i="16"/>
  <c r="K410" i="16"/>
  <c r="L410" i="16"/>
  <c r="M410" i="16"/>
  <c r="N410" i="16"/>
  <c r="O410" i="16"/>
  <c r="P410" i="16"/>
  <c r="Q410" i="16"/>
  <c r="R410" i="16"/>
  <c r="S410" i="16"/>
  <c r="T410" i="16"/>
  <c r="A411" i="16"/>
  <c r="B411" i="16"/>
  <c r="C411" i="16"/>
  <c r="D411" i="16"/>
  <c r="E411" i="16"/>
  <c r="F411" i="16"/>
  <c r="G411" i="16"/>
  <c r="H411" i="16"/>
  <c r="I411" i="16"/>
  <c r="J411" i="16"/>
  <c r="K411" i="16"/>
  <c r="L411" i="16"/>
  <c r="M411" i="16"/>
  <c r="N411" i="16"/>
  <c r="O411" i="16"/>
  <c r="P411" i="16"/>
  <c r="Q411" i="16"/>
  <c r="R411" i="16"/>
  <c r="S411" i="16"/>
  <c r="T411" i="16"/>
  <c r="A412" i="16"/>
  <c r="B412" i="16"/>
  <c r="C412" i="16"/>
  <c r="D412" i="16"/>
  <c r="E412" i="16"/>
  <c r="F412" i="16"/>
  <c r="G412" i="16"/>
  <c r="H412" i="16"/>
  <c r="I412" i="16"/>
  <c r="J412" i="16"/>
  <c r="K412" i="16"/>
  <c r="L412" i="16"/>
  <c r="M412" i="16"/>
  <c r="N412" i="16"/>
  <c r="O412" i="16"/>
  <c r="P412" i="16"/>
  <c r="Q412" i="16"/>
  <c r="R412" i="16"/>
  <c r="S412" i="16"/>
  <c r="T412" i="16"/>
  <c r="A413" i="16"/>
  <c r="B413" i="16"/>
  <c r="C413" i="16"/>
  <c r="D413" i="16"/>
  <c r="E413" i="16"/>
  <c r="F413" i="16"/>
  <c r="G413" i="16"/>
  <c r="H413" i="16"/>
  <c r="I413" i="16"/>
  <c r="J413" i="16"/>
  <c r="K413" i="16"/>
  <c r="L413" i="16"/>
  <c r="M413" i="16"/>
  <c r="N413" i="16"/>
  <c r="O413" i="16"/>
  <c r="P413" i="16"/>
  <c r="Q413" i="16"/>
  <c r="R413" i="16"/>
  <c r="S413" i="16"/>
  <c r="T413" i="16"/>
  <c r="A414" i="16"/>
  <c r="B414" i="16"/>
  <c r="C414" i="16"/>
  <c r="D414" i="16"/>
  <c r="E414" i="16"/>
  <c r="F414" i="16"/>
  <c r="G414" i="16"/>
  <c r="H414" i="16"/>
  <c r="I414" i="16"/>
  <c r="J414" i="16"/>
  <c r="K414" i="16"/>
  <c r="L414" i="16"/>
  <c r="M414" i="16"/>
  <c r="N414" i="16"/>
  <c r="O414" i="16"/>
  <c r="P414" i="16"/>
  <c r="Q414" i="16"/>
  <c r="R414" i="16"/>
  <c r="S414" i="16"/>
  <c r="T414" i="16"/>
  <c r="A415" i="16"/>
  <c r="B415" i="16"/>
  <c r="C415" i="16"/>
  <c r="D415" i="16"/>
  <c r="E415" i="16"/>
  <c r="F415" i="16"/>
  <c r="G415" i="16"/>
  <c r="H415" i="16"/>
  <c r="I415" i="16"/>
  <c r="J415" i="16"/>
  <c r="K415" i="16"/>
  <c r="L415" i="16"/>
  <c r="M415" i="16"/>
  <c r="N415" i="16"/>
  <c r="O415" i="16"/>
  <c r="P415" i="16"/>
  <c r="Q415" i="16"/>
  <c r="R415" i="16"/>
  <c r="S415" i="16"/>
  <c r="T415" i="16"/>
  <c r="A416" i="16"/>
  <c r="B416" i="16"/>
  <c r="C416" i="16"/>
  <c r="D416" i="16"/>
  <c r="E416" i="16"/>
  <c r="F416" i="16"/>
  <c r="G416" i="16"/>
  <c r="H416" i="16"/>
  <c r="I416" i="16"/>
  <c r="J416" i="16"/>
  <c r="K416" i="16"/>
  <c r="L416" i="16"/>
  <c r="M416" i="16"/>
  <c r="N416" i="16"/>
  <c r="O416" i="16"/>
  <c r="P416" i="16"/>
  <c r="Q416" i="16"/>
  <c r="R416" i="16"/>
  <c r="S416" i="16"/>
  <c r="T416" i="16"/>
  <c r="A417" i="16"/>
  <c r="B417" i="16"/>
  <c r="C417" i="16"/>
  <c r="D417" i="16"/>
  <c r="E417" i="16"/>
  <c r="F417" i="16"/>
  <c r="G417" i="16"/>
  <c r="H417" i="16"/>
  <c r="I417" i="16"/>
  <c r="J417" i="16"/>
  <c r="K417" i="16"/>
  <c r="L417" i="16"/>
  <c r="M417" i="16"/>
  <c r="N417" i="16"/>
  <c r="O417" i="16"/>
  <c r="P417" i="16"/>
  <c r="Q417" i="16"/>
  <c r="R417" i="16"/>
  <c r="S417" i="16"/>
  <c r="T417" i="16"/>
  <c r="A418" i="16"/>
  <c r="B418" i="16"/>
  <c r="C418" i="16"/>
  <c r="D418" i="16"/>
  <c r="E418" i="16"/>
  <c r="F418" i="16"/>
  <c r="G418" i="16"/>
  <c r="H418" i="16"/>
  <c r="I418" i="16"/>
  <c r="J418" i="16"/>
  <c r="K418" i="16"/>
  <c r="L418" i="16"/>
  <c r="M418" i="16"/>
  <c r="N418" i="16"/>
  <c r="O418" i="16"/>
  <c r="P418" i="16"/>
  <c r="Q418" i="16"/>
  <c r="R418" i="16"/>
  <c r="S418" i="16"/>
  <c r="T418" i="16"/>
  <c r="A419" i="16"/>
  <c r="B419" i="16"/>
  <c r="C419" i="16"/>
  <c r="D419" i="16"/>
  <c r="E419" i="16"/>
  <c r="F419" i="16"/>
  <c r="G419" i="16"/>
  <c r="H419" i="16"/>
  <c r="I419" i="16"/>
  <c r="J419" i="16"/>
  <c r="K419" i="16"/>
  <c r="L419" i="16"/>
  <c r="M419" i="16"/>
  <c r="N419" i="16"/>
  <c r="O419" i="16"/>
  <c r="P419" i="16"/>
  <c r="Q419" i="16"/>
  <c r="R419" i="16"/>
  <c r="S419" i="16"/>
  <c r="T419" i="16"/>
  <c r="A420" i="16"/>
  <c r="B420" i="16"/>
  <c r="C420" i="16"/>
  <c r="D420" i="16"/>
  <c r="E420" i="16"/>
  <c r="F420" i="16"/>
  <c r="G420" i="16"/>
  <c r="H420" i="16"/>
  <c r="I420" i="16"/>
  <c r="J420" i="16"/>
  <c r="K420" i="16"/>
  <c r="L420" i="16"/>
  <c r="M420" i="16"/>
  <c r="N420" i="16"/>
  <c r="O420" i="16"/>
  <c r="P420" i="16"/>
  <c r="Q420" i="16"/>
  <c r="R420" i="16"/>
  <c r="S420" i="16"/>
  <c r="T420" i="16"/>
  <c r="A421" i="16"/>
  <c r="B421" i="16"/>
  <c r="C421" i="16"/>
  <c r="D421" i="16"/>
  <c r="E421" i="16"/>
  <c r="F421" i="16"/>
  <c r="G421" i="16"/>
  <c r="H421" i="16"/>
  <c r="I421" i="16"/>
  <c r="J421" i="16"/>
  <c r="K421" i="16"/>
  <c r="L421" i="16"/>
  <c r="M421" i="16"/>
  <c r="N421" i="16"/>
  <c r="O421" i="16"/>
  <c r="P421" i="16"/>
  <c r="Q421" i="16"/>
  <c r="R421" i="16"/>
  <c r="S421" i="16"/>
  <c r="T421" i="16"/>
  <c r="A422" i="16"/>
  <c r="B422" i="16"/>
  <c r="C422" i="16"/>
  <c r="D422" i="16"/>
  <c r="E422" i="16"/>
  <c r="F422" i="16"/>
  <c r="G422" i="16"/>
  <c r="H422" i="16"/>
  <c r="I422" i="16"/>
  <c r="J422" i="16"/>
  <c r="K422" i="16"/>
  <c r="L422" i="16"/>
  <c r="M422" i="16"/>
  <c r="N422" i="16"/>
  <c r="O422" i="16"/>
  <c r="P422" i="16"/>
  <c r="Q422" i="16"/>
  <c r="R422" i="16"/>
  <c r="S422" i="16"/>
  <c r="T422" i="16"/>
  <c r="A423" i="16"/>
  <c r="B423" i="16"/>
  <c r="C423" i="16"/>
  <c r="D423" i="16"/>
  <c r="E423" i="16"/>
  <c r="F423" i="16"/>
  <c r="G423" i="16"/>
  <c r="H423" i="16"/>
  <c r="I423" i="16"/>
  <c r="J423" i="16"/>
  <c r="K423" i="16"/>
  <c r="L423" i="16"/>
  <c r="M423" i="16"/>
  <c r="N423" i="16"/>
  <c r="O423" i="16"/>
  <c r="P423" i="16"/>
  <c r="Q423" i="16"/>
  <c r="R423" i="16"/>
  <c r="S423" i="16"/>
  <c r="T423" i="16"/>
  <c r="A424" i="16"/>
  <c r="B424" i="16"/>
  <c r="C424" i="16"/>
  <c r="D424" i="16"/>
  <c r="E424" i="16"/>
  <c r="F424" i="16"/>
  <c r="G424" i="16"/>
  <c r="H424" i="16"/>
  <c r="I424" i="16"/>
  <c r="J424" i="16"/>
  <c r="K424" i="16"/>
  <c r="L424" i="16"/>
  <c r="M424" i="16"/>
  <c r="N424" i="16"/>
  <c r="O424" i="16"/>
  <c r="P424" i="16"/>
  <c r="Q424" i="16"/>
  <c r="R424" i="16"/>
  <c r="S424" i="16"/>
  <c r="T424" i="16"/>
  <c r="A425" i="16"/>
  <c r="B425" i="16"/>
  <c r="C425" i="16"/>
  <c r="D425" i="16"/>
  <c r="E425" i="16"/>
  <c r="F425" i="16"/>
  <c r="G425" i="16"/>
  <c r="H425" i="16"/>
  <c r="I425" i="16"/>
  <c r="J425" i="16"/>
  <c r="K425" i="16"/>
  <c r="L425" i="16"/>
  <c r="M425" i="16"/>
  <c r="N425" i="16"/>
  <c r="O425" i="16"/>
  <c r="P425" i="16"/>
  <c r="Q425" i="16"/>
  <c r="R425" i="16"/>
  <c r="S425" i="16"/>
  <c r="T425" i="16"/>
  <c r="A426" i="16"/>
  <c r="B426" i="16"/>
  <c r="C426" i="16"/>
  <c r="D426" i="16"/>
  <c r="E426" i="16"/>
  <c r="F426" i="16"/>
  <c r="G426" i="16"/>
  <c r="H426" i="16"/>
  <c r="I426" i="16"/>
  <c r="J426" i="16"/>
  <c r="K426" i="16"/>
  <c r="L426" i="16"/>
  <c r="M426" i="16"/>
  <c r="N426" i="16"/>
  <c r="O426" i="16"/>
  <c r="P426" i="16"/>
  <c r="Q426" i="16"/>
  <c r="R426" i="16"/>
  <c r="S426" i="16"/>
  <c r="T426" i="16"/>
  <c r="A427" i="16"/>
  <c r="B427" i="16"/>
  <c r="C427" i="16"/>
  <c r="D427" i="16"/>
  <c r="E427" i="16"/>
  <c r="F427" i="16"/>
  <c r="G427" i="16"/>
  <c r="H427" i="16"/>
  <c r="I427" i="16"/>
  <c r="J427" i="16"/>
  <c r="K427" i="16"/>
  <c r="L427" i="16"/>
  <c r="M427" i="16"/>
  <c r="N427" i="16"/>
  <c r="O427" i="16"/>
  <c r="P427" i="16"/>
  <c r="Q427" i="16"/>
  <c r="R427" i="16"/>
  <c r="S427" i="16"/>
  <c r="T427" i="16"/>
  <c r="A428" i="16"/>
  <c r="B428" i="16"/>
  <c r="C428" i="16"/>
  <c r="D428" i="16"/>
  <c r="E428" i="16"/>
  <c r="F428" i="16"/>
  <c r="G428" i="16"/>
  <c r="H428" i="16"/>
  <c r="I428" i="16"/>
  <c r="J428" i="16"/>
  <c r="K428" i="16"/>
  <c r="L428" i="16"/>
  <c r="M428" i="16"/>
  <c r="N428" i="16"/>
  <c r="O428" i="16"/>
  <c r="P428" i="16"/>
  <c r="Q428" i="16"/>
  <c r="R428" i="16"/>
  <c r="S428" i="16"/>
  <c r="T428" i="16"/>
  <c r="A429" i="16"/>
  <c r="B429" i="16"/>
  <c r="C429" i="16"/>
  <c r="D429" i="16"/>
  <c r="E429" i="16"/>
  <c r="F429" i="16"/>
  <c r="G429" i="16"/>
  <c r="H429" i="16"/>
  <c r="I429" i="16"/>
  <c r="J429" i="16"/>
  <c r="K429" i="16"/>
  <c r="L429" i="16"/>
  <c r="M429" i="16"/>
  <c r="N429" i="16"/>
  <c r="O429" i="16"/>
  <c r="P429" i="16"/>
  <c r="Q429" i="16"/>
  <c r="R429" i="16"/>
  <c r="S429" i="16"/>
  <c r="T429" i="16"/>
  <c r="A430" i="16"/>
  <c r="B430" i="16"/>
  <c r="C430" i="16"/>
  <c r="D430" i="16"/>
  <c r="E430" i="16"/>
  <c r="F430" i="16"/>
  <c r="G430" i="16"/>
  <c r="H430" i="16"/>
  <c r="I430" i="16"/>
  <c r="J430" i="16"/>
  <c r="K430" i="16"/>
  <c r="L430" i="16"/>
  <c r="M430" i="16"/>
  <c r="N430" i="16"/>
  <c r="O430" i="16"/>
  <c r="P430" i="16"/>
  <c r="Q430" i="16"/>
  <c r="R430" i="16"/>
  <c r="S430" i="16"/>
  <c r="T430" i="16"/>
  <c r="A431" i="16"/>
  <c r="B431" i="16"/>
  <c r="C431" i="16"/>
  <c r="D431" i="16"/>
  <c r="E431" i="16"/>
  <c r="F431" i="16"/>
  <c r="G431" i="16"/>
  <c r="H431" i="16"/>
  <c r="I431" i="16"/>
  <c r="J431" i="16"/>
  <c r="K431" i="16"/>
  <c r="L431" i="16"/>
  <c r="M431" i="16"/>
  <c r="N431" i="16"/>
  <c r="O431" i="16"/>
  <c r="P431" i="16"/>
  <c r="Q431" i="16"/>
  <c r="R431" i="16"/>
  <c r="S431" i="16"/>
  <c r="T431" i="16"/>
  <c r="A432" i="16"/>
  <c r="B432" i="16"/>
  <c r="C432" i="16"/>
  <c r="D432" i="16"/>
  <c r="E432" i="16"/>
  <c r="F432" i="16"/>
  <c r="G432" i="16"/>
  <c r="H432" i="16"/>
  <c r="I432" i="16"/>
  <c r="J432" i="16"/>
  <c r="K432" i="16"/>
  <c r="L432" i="16"/>
  <c r="M432" i="16"/>
  <c r="N432" i="16"/>
  <c r="O432" i="16"/>
  <c r="P432" i="16"/>
  <c r="Q432" i="16"/>
  <c r="R432" i="16"/>
  <c r="S432" i="16"/>
  <c r="T432" i="16"/>
  <c r="A433" i="16"/>
  <c r="B433" i="16"/>
  <c r="C433" i="16"/>
  <c r="D433" i="16"/>
  <c r="E433" i="16"/>
  <c r="F433" i="16"/>
  <c r="G433" i="16"/>
  <c r="H433" i="16"/>
  <c r="I433" i="16"/>
  <c r="J433" i="16"/>
  <c r="K433" i="16"/>
  <c r="L433" i="16"/>
  <c r="M433" i="16"/>
  <c r="N433" i="16"/>
  <c r="O433" i="16"/>
  <c r="P433" i="16"/>
  <c r="Q433" i="16"/>
  <c r="R433" i="16"/>
  <c r="S433" i="16"/>
  <c r="T433" i="16"/>
  <c r="A434" i="16"/>
  <c r="B434" i="16"/>
  <c r="C434" i="16"/>
  <c r="D434" i="16"/>
  <c r="E434" i="16"/>
  <c r="F434" i="16"/>
  <c r="G434" i="16"/>
  <c r="H434" i="16"/>
  <c r="I434" i="16"/>
  <c r="J434" i="16"/>
  <c r="K434" i="16"/>
  <c r="L434" i="16"/>
  <c r="M434" i="16"/>
  <c r="N434" i="16"/>
  <c r="O434" i="16"/>
  <c r="P434" i="16"/>
  <c r="Q434" i="16"/>
  <c r="R434" i="16"/>
  <c r="S434" i="16"/>
  <c r="T434" i="16"/>
  <c r="A435" i="16"/>
  <c r="B435" i="16"/>
  <c r="C435" i="16"/>
  <c r="D435" i="16"/>
  <c r="E435" i="16"/>
  <c r="F435" i="16"/>
  <c r="G435" i="16"/>
  <c r="H435" i="16"/>
  <c r="I435" i="16"/>
  <c r="J435" i="16"/>
  <c r="K435" i="16"/>
  <c r="L435" i="16"/>
  <c r="M435" i="16"/>
  <c r="N435" i="16"/>
  <c r="O435" i="16"/>
  <c r="P435" i="16"/>
  <c r="Q435" i="16"/>
  <c r="R435" i="16"/>
  <c r="S435" i="16"/>
  <c r="T435" i="16"/>
  <c r="A436" i="16"/>
  <c r="B436" i="16"/>
  <c r="C436" i="16"/>
  <c r="D436" i="16"/>
  <c r="E436" i="16"/>
  <c r="F436" i="16"/>
  <c r="G436" i="16"/>
  <c r="H436" i="16"/>
  <c r="I436" i="16"/>
  <c r="J436" i="16"/>
  <c r="K436" i="16"/>
  <c r="L436" i="16"/>
  <c r="M436" i="16"/>
  <c r="N436" i="16"/>
  <c r="O436" i="16"/>
  <c r="P436" i="16"/>
  <c r="Q436" i="16"/>
  <c r="R436" i="16"/>
  <c r="S436" i="16"/>
  <c r="T436" i="16"/>
  <c r="A437" i="16"/>
  <c r="B437" i="16"/>
  <c r="C437" i="16"/>
  <c r="D437" i="16"/>
  <c r="E437" i="16"/>
  <c r="F437" i="16"/>
  <c r="G437" i="16"/>
  <c r="H437" i="16"/>
  <c r="I437" i="16"/>
  <c r="J437" i="16"/>
  <c r="K437" i="16"/>
  <c r="L437" i="16"/>
  <c r="M437" i="16"/>
  <c r="N437" i="16"/>
  <c r="O437" i="16"/>
  <c r="P437" i="16"/>
  <c r="Q437" i="16"/>
  <c r="R437" i="16"/>
  <c r="S437" i="16"/>
  <c r="T437" i="16"/>
  <c r="A438" i="16"/>
  <c r="B438" i="16"/>
  <c r="C438" i="16"/>
  <c r="D438" i="16"/>
  <c r="E438" i="16"/>
  <c r="F438" i="16"/>
  <c r="G438" i="16"/>
  <c r="H438" i="16"/>
  <c r="I438" i="16"/>
  <c r="J438" i="16"/>
  <c r="K438" i="16"/>
  <c r="L438" i="16"/>
  <c r="M438" i="16"/>
  <c r="N438" i="16"/>
  <c r="O438" i="16"/>
  <c r="P438" i="16"/>
  <c r="Q438" i="16"/>
  <c r="R438" i="16"/>
  <c r="S438" i="16"/>
  <c r="T438" i="16"/>
  <c r="A439" i="16"/>
  <c r="B439" i="16"/>
  <c r="C439" i="16"/>
  <c r="D439" i="16"/>
  <c r="E439" i="16"/>
  <c r="F439" i="16"/>
  <c r="G439" i="16"/>
  <c r="H439" i="16"/>
  <c r="I439" i="16"/>
  <c r="J439" i="16"/>
  <c r="K439" i="16"/>
  <c r="L439" i="16"/>
  <c r="M439" i="16"/>
  <c r="N439" i="16"/>
  <c r="O439" i="16"/>
  <c r="P439" i="16"/>
  <c r="Q439" i="16"/>
  <c r="R439" i="16"/>
  <c r="S439" i="16"/>
  <c r="T439" i="16"/>
  <c r="A440" i="16"/>
  <c r="B440" i="16"/>
  <c r="C440" i="16"/>
  <c r="D440" i="16"/>
  <c r="E440" i="16"/>
  <c r="F440" i="16"/>
  <c r="G440" i="16"/>
  <c r="H440" i="16"/>
  <c r="I440" i="16"/>
  <c r="J440" i="16"/>
  <c r="K440" i="16"/>
  <c r="L440" i="16"/>
  <c r="M440" i="16"/>
  <c r="N440" i="16"/>
  <c r="O440" i="16"/>
  <c r="P440" i="16"/>
  <c r="Q440" i="16"/>
  <c r="R440" i="16"/>
  <c r="S440" i="16"/>
  <c r="T440" i="16"/>
  <c r="A441" i="16"/>
  <c r="B441" i="16"/>
  <c r="C441" i="16"/>
  <c r="D441" i="16"/>
  <c r="E441" i="16"/>
  <c r="F441" i="16"/>
  <c r="G441" i="16"/>
  <c r="H441" i="16"/>
  <c r="I441" i="16"/>
  <c r="J441" i="16"/>
  <c r="K441" i="16"/>
  <c r="L441" i="16"/>
  <c r="M441" i="16"/>
  <c r="N441" i="16"/>
  <c r="O441" i="16"/>
  <c r="P441" i="16"/>
  <c r="Q441" i="16"/>
  <c r="R441" i="16"/>
  <c r="S441" i="16"/>
  <c r="T441" i="16"/>
  <c r="A442" i="16"/>
  <c r="B442" i="16"/>
  <c r="C442" i="16"/>
  <c r="D442" i="16"/>
  <c r="E442" i="16"/>
  <c r="F442" i="16"/>
  <c r="G442" i="16"/>
  <c r="H442" i="16"/>
  <c r="I442" i="16"/>
  <c r="J442" i="16"/>
  <c r="K442" i="16"/>
  <c r="L442" i="16"/>
  <c r="M442" i="16"/>
  <c r="N442" i="16"/>
  <c r="O442" i="16"/>
  <c r="P442" i="16"/>
  <c r="Q442" i="16"/>
  <c r="R442" i="16"/>
  <c r="S442" i="16"/>
  <c r="T442" i="16"/>
  <c r="A443" i="16"/>
  <c r="B443" i="16"/>
  <c r="C443" i="16"/>
  <c r="D443" i="16"/>
  <c r="E443" i="16"/>
  <c r="F443" i="16"/>
  <c r="G443" i="16"/>
  <c r="H443" i="16"/>
  <c r="I443" i="16"/>
  <c r="J443" i="16"/>
  <c r="K443" i="16"/>
  <c r="L443" i="16"/>
  <c r="M443" i="16"/>
  <c r="N443" i="16"/>
  <c r="O443" i="16"/>
  <c r="P443" i="16"/>
  <c r="Q443" i="16"/>
  <c r="R443" i="16"/>
  <c r="S443" i="16"/>
  <c r="T443" i="16"/>
  <c r="A444" i="16"/>
  <c r="B444" i="16"/>
  <c r="C444" i="16"/>
  <c r="D444" i="16"/>
  <c r="E444" i="16"/>
  <c r="F444" i="16"/>
  <c r="G444" i="16"/>
  <c r="H444" i="16"/>
  <c r="I444" i="16"/>
  <c r="J444" i="16"/>
  <c r="K444" i="16"/>
  <c r="L444" i="16"/>
  <c r="M444" i="16"/>
  <c r="N444" i="16"/>
  <c r="O444" i="16"/>
  <c r="P444" i="16"/>
  <c r="Q444" i="16"/>
  <c r="R444" i="16"/>
  <c r="S444" i="16"/>
  <c r="T444" i="16"/>
  <c r="A445" i="16"/>
  <c r="B445" i="16"/>
  <c r="C445" i="16"/>
  <c r="D445" i="16"/>
  <c r="E445" i="16"/>
  <c r="F445" i="16"/>
  <c r="G445" i="16"/>
  <c r="H445" i="16"/>
  <c r="I445" i="16"/>
  <c r="J445" i="16"/>
  <c r="K445" i="16"/>
  <c r="L445" i="16"/>
  <c r="M445" i="16"/>
  <c r="N445" i="16"/>
  <c r="O445" i="16"/>
  <c r="P445" i="16"/>
  <c r="Q445" i="16"/>
  <c r="R445" i="16"/>
  <c r="S445" i="16"/>
  <c r="T445" i="16"/>
  <c r="A446" i="16"/>
  <c r="B446" i="16"/>
  <c r="C446" i="16"/>
  <c r="D446" i="16"/>
  <c r="E446" i="16"/>
  <c r="F446" i="16"/>
  <c r="G446" i="16"/>
  <c r="H446" i="16"/>
  <c r="I446" i="16"/>
  <c r="J446" i="16"/>
  <c r="K446" i="16"/>
  <c r="L446" i="16"/>
  <c r="M446" i="16"/>
  <c r="N446" i="16"/>
  <c r="O446" i="16"/>
  <c r="P446" i="16"/>
  <c r="Q446" i="16"/>
  <c r="R446" i="16"/>
  <c r="S446" i="16"/>
  <c r="T446" i="16"/>
  <c r="A447" i="16"/>
  <c r="B447" i="16"/>
  <c r="C447" i="16"/>
  <c r="D447" i="16"/>
  <c r="E447" i="16"/>
  <c r="F447" i="16"/>
  <c r="G447" i="16"/>
  <c r="H447" i="16"/>
  <c r="I447" i="16"/>
  <c r="J447" i="16"/>
  <c r="K447" i="16"/>
  <c r="L447" i="16"/>
  <c r="M447" i="16"/>
  <c r="N447" i="16"/>
  <c r="O447" i="16"/>
  <c r="P447" i="16"/>
  <c r="Q447" i="16"/>
  <c r="R447" i="16"/>
  <c r="S447" i="16"/>
  <c r="T447" i="16"/>
  <c r="A448" i="16"/>
  <c r="B448" i="16"/>
  <c r="C448" i="16"/>
  <c r="D448" i="16"/>
  <c r="E448" i="16"/>
  <c r="F448" i="16"/>
  <c r="G448" i="16"/>
  <c r="H448" i="16"/>
  <c r="I448" i="16"/>
  <c r="J448" i="16"/>
  <c r="K448" i="16"/>
  <c r="L448" i="16"/>
  <c r="M448" i="16"/>
  <c r="N448" i="16"/>
  <c r="O448" i="16"/>
  <c r="P448" i="16"/>
  <c r="Q448" i="16"/>
  <c r="R448" i="16"/>
  <c r="S448" i="16"/>
  <c r="T448" i="16"/>
  <c r="A449" i="16"/>
  <c r="B449" i="16"/>
  <c r="C449" i="16"/>
  <c r="D449" i="16"/>
  <c r="E449" i="16"/>
  <c r="F449" i="16"/>
  <c r="G449" i="16"/>
  <c r="H449" i="16"/>
  <c r="I449" i="16"/>
  <c r="J449" i="16"/>
  <c r="K449" i="16"/>
  <c r="L449" i="16"/>
  <c r="M449" i="16"/>
  <c r="N449" i="16"/>
  <c r="O449" i="16"/>
  <c r="P449" i="16"/>
  <c r="Q449" i="16"/>
  <c r="R449" i="16"/>
  <c r="S449" i="16"/>
  <c r="T449" i="16"/>
  <c r="A450" i="16"/>
  <c r="B450" i="16"/>
  <c r="C450" i="16"/>
  <c r="D450" i="16"/>
  <c r="E450" i="16"/>
  <c r="F450" i="16"/>
  <c r="G450" i="16"/>
  <c r="H450" i="16"/>
  <c r="I450" i="16"/>
  <c r="J450" i="16"/>
  <c r="K450" i="16"/>
  <c r="L450" i="16"/>
  <c r="M450" i="16"/>
  <c r="N450" i="16"/>
  <c r="O450" i="16"/>
  <c r="P450" i="16"/>
  <c r="Q450" i="16"/>
  <c r="R450" i="16"/>
  <c r="S450" i="16"/>
  <c r="T450" i="16"/>
  <c r="A451" i="16"/>
  <c r="B451" i="16"/>
  <c r="C451" i="16"/>
  <c r="D451" i="16"/>
  <c r="E451" i="16"/>
  <c r="F451" i="16"/>
  <c r="G451" i="16"/>
  <c r="H451" i="16"/>
  <c r="I451" i="16"/>
  <c r="J451" i="16"/>
  <c r="K451" i="16"/>
  <c r="L451" i="16"/>
  <c r="M451" i="16"/>
  <c r="N451" i="16"/>
  <c r="O451" i="16"/>
  <c r="P451" i="16"/>
  <c r="Q451" i="16"/>
  <c r="R451" i="16"/>
  <c r="S451" i="16"/>
  <c r="T451" i="16"/>
  <c r="A452" i="16"/>
  <c r="B452" i="16"/>
  <c r="C452" i="16"/>
  <c r="D452" i="16"/>
  <c r="E452" i="16"/>
  <c r="F452" i="16"/>
  <c r="G452" i="16"/>
  <c r="H452" i="16"/>
  <c r="I452" i="16"/>
  <c r="J452" i="16"/>
  <c r="K452" i="16"/>
  <c r="L452" i="16"/>
  <c r="M452" i="16"/>
  <c r="N452" i="16"/>
  <c r="O452" i="16"/>
  <c r="P452" i="16"/>
  <c r="Q452" i="16"/>
  <c r="R452" i="16"/>
  <c r="S452" i="16"/>
  <c r="T452" i="16"/>
  <c r="A453" i="16"/>
  <c r="B453" i="16"/>
  <c r="C453" i="16"/>
  <c r="D453" i="16"/>
  <c r="E453" i="16"/>
  <c r="F453" i="16"/>
  <c r="G453" i="16"/>
  <c r="H453" i="16"/>
  <c r="I453" i="16"/>
  <c r="J453" i="16"/>
  <c r="K453" i="16"/>
  <c r="L453" i="16"/>
  <c r="M453" i="16"/>
  <c r="N453" i="16"/>
  <c r="O453" i="16"/>
  <c r="P453" i="16"/>
  <c r="Q453" i="16"/>
  <c r="R453" i="16"/>
  <c r="S453" i="16"/>
  <c r="T453" i="16"/>
  <c r="A454" i="16"/>
  <c r="B454" i="16"/>
  <c r="C454" i="16"/>
  <c r="D454" i="16"/>
  <c r="E454" i="16"/>
  <c r="F454" i="16"/>
  <c r="G454" i="16"/>
  <c r="H454" i="16"/>
  <c r="I454" i="16"/>
  <c r="J454" i="16"/>
  <c r="K454" i="16"/>
  <c r="L454" i="16"/>
  <c r="M454" i="16"/>
  <c r="N454" i="16"/>
  <c r="O454" i="16"/>
  <c r="P454" i="16"/>
  <c r="Q454" i="16"/>
  <c r="R454" i="16"/>
  <c r="S454" i="16"/>
  <c r="T454" i="16"/>
  <c r="A455" i="16"/>
  <c r="B455" i="16"/>
  <c r="C455" i="16"/>
  <c r="D455" i="16"/>
  <c r="E455" i="16"/>
  <c r="F455" i="16"/>
  <c r="G455" i="16"/>
  <c r="H455" i="16"/>
  <c r="I455" i="16"/>
  <c r="J455" i="16"/>
  <c r="K455" i="16"/>
  <c r="L455" i="16"/>
  <c r="M455" i="16"/>
  <c r="N455" i="16"/>
  <c r="O455" i="16"/>
  <c r="P455" i="16"/>
  <c r="Q455" i="16"/>
  <c r="R455" i="16"/>
  <c r="S455" i="16"/>
  <c r="T455" i="16"/>
  <c r="A456" i="16"/>
  <c r="B456" i="16"/>
  <c r="C456" i="16"/>
  <c r="D456" i="16"/>
  <c r="E456" i="16"/>
  <c r="F456" i="16"/>
  <c r="G456" i="16"/>
  <c r="H456" i="16"/>
  <c r="I456" i="16"/>
  <c r="J456" i="16"/>
  <c r="K456" i="16"/>
  <c r="L456" i="16"/>
  <c r="M456" i="16"/>
  <c r="N456" i="16"/>
  <c r="O456" i="16"/>
  <c r="P456" i="16"/>
  <c r="Q456" i="16"/>
  <c r="R456" i="16"/>
  <c r="S456" i="16"/>
  <c r="T456" i="16"/>
  <c r="A457" i="16"/>
  <c r="B457" i="16"/>
  <c r="C457" i="16"/>
  <c r="D457" i="16"/>
  <c r="E457" i="16"/>
  <c r="F457" i="16"/>
  <c r="G457" i="16"/>
  <c r="H457" i="16"/>
  <c r="I457" i="16"/>
  <c r="J457" i="16"/>
  <c r="K457" i="16"/>
  <c r="L457" i="16"/>
  <c r="M457" i="16"/>
  <c r="N457" i="16"/>
  <c r="O457" i="16"/>
  <c r="P457" i="16"/>
  <c r="Q457" i="16"/>
  <c r="R457" i="16"/>
  <c r="S457" i="16"/>
  <c r="T457" i="16"/>
  <c r="A458" i="16"/>
  <c r="B458" i="16"/>
  <c r="C458" i="16"/>
  <c r="D458" i="16"/>
  <c r="E458" i="16"/>
  <c r="F458" i="16"/>
  <c r="G458" i="16"/>
  <c r="H458" i="16"/>
  <c r="I458" i="16"/>
  <c r="J458" i="16"/>
  <c r="K458" i="16"/>
  <c r="L458" i="16"/>
  <c r="M458" i="16"/>
  <c r="N458" i="16"/>
  <c r="O458" i="16"/>
  <c r="P458" i="16"/>
  <c r="Q458" i="16"/>
  <c r="R458" i="16"/>
  <c r="S458" i="16"/>
  <c r="T458" i="16"/>
  <c r="A459" i="16"/>
  <c r="B459" i="16"/>
  <c r="C459" i="16"/>
  <c r="D459" i="16"/>
  <c r="E459" i="16"/>
  <c r="F459" i="16"/>
  <c r="G459" i="16"/>
  <c r="H459" i="16"/>
  <c r="I459" i="16"/>
  <c r="J459" i="16"/>
  <c r="K459" i="16"/>
  <c r="L459" i="16"/>
  <c r="M459" i="16"/>
  <c r="N459" i="16"/>
  <c r="O459" i="16"/>
  <c r="P459" i="16"/>
  <c r="Q459" i="16"/>
  <c r="R459" i="16"/>
  <c r="S459" i="16"/>
  <c r="T459" i="16"/>
  <c r="A460" i="16"/>
  <c r="B460" i="16"/>
  <c r="C460" i="16"/>
  <c r="D460" i="16"/>
  <c r="E460" i="16"/>
  <c r="F460" i="16"/>
  <c r="G460" i="16"/>
  <c r="H460" i="16"/>
  <c r="I460" i="16"/>
  <c r="J460" i="16"/>
  <c r="K460" i="16"/>
  <c r="L460" i="16"/>
  <c r="M460" i="16"/>
  <c r="N460" i="16"/>
  <c r="O460" i="16"/>
  <c r="P460" i="16"/>
  <c r="Q460" i="16"/>
  <c r="R460" i="16"/>
  <c r="S460" i="16"/>
  <c r="T460" i="16"/>
  <c r="A461" i="16"/>
  <c r="B461" i="16"/>
  <c r="C461" i="16"/>
  <c r="D461" i="16"/>
  <c r="E461" i="16"/>
  <c r="F461" i="16"/>
  <c r="G461" i="16"/>
  <c r="H461" i="16"/>
  <c r="I461" i="16"/>
  <c r="J461" i="16"/>
  <c r="K461" i="16"/>
  <c r="L461" i="16"/>
  <c r="M461" i="16"/>
  <c r="N461" i="16"/>
  <c r="O461" i="16"/>
  <c r="P461" i="16"/>
  <c r="Q461" i="16"/>
  <c r="R461" i="16"/>
  <c r="S461" i="16"/>
  <c r="T461" i="16"/>
  <c r="A462" i="16"/>
  <c r="B462" i="16"/>
  <c r="C462" i="16"/>
  <c r="D462" i="16"/>
  <c r="E462" i="16"/>
  <c r="F462" i="16"/>
  <c r="G462" i="16"/>
  <c r="H462" i="16"/>
  <c r="I462" i="16"/>
  <c r="J462" i="16"/>
  <c r="K462" i="16"/>
  <c r="L462" i="16"/>
  <c r="M462" i="16"/>
  <c r="N462" i="16"/>
  <c r="O462" i="16"/>
  <c r="P462" i="16"/>
  <c r="Q462" i="16"/>
  <c r="R462" i="16"/>
  <c r="S462" i="16"/>
  <c r="T462" i="16"/>
  <c r="A463" i="16"/>
  <c r="B463" i="16"/>
  <c r="C463" i="16"/>
  <c r="D463" i="16"/>
  <c r="E463" i="16"/>
  <c r="F463" i="16"/>
  <c r="G463" i="16"/>
  <c r="H463" i="16"/>
  <c r="I463" i="16"/>
  <c r="J463" i="16"/>
  <c r="K463" i="16"/>
  <c r="L463" i="16"/>
  <c r="M463" i="16"/>
  <c r="N463" i="16"/>
  <c r="O463" i="16"/>
  <c r="P463" i="16"/>
  <c r="Q463" i="16"/>
  <c r="R463" i="16"/>
  <c r="S463" i="16"/>
  <c r="T463" i="16"/>
  <c r="A464" i="16"/>
  <c r="B464" i="16"/>
  <c r="C464" i="16"/>
  <c r="D464" i="16"/>
  <c r="E464" i="16"/>
  <c r="F464" i="16"/>
  <c r="G464" i="16"/>
  <c r="H464" i="16"/>
  <c r="I464" i="16"/>
  <c r="J464" i="16"/>
  <c r="K464" i="16"/>
  <c r="L464" i="16"/>
  <c r="M464" i="16"/>
  <c r="N464" i="16"/>
  <c r="O464" i="16"/>
  <c r="P464" i="16"/>
  <c r="Q464" i="16"/>
  <c r="R464" i="16"/>
  <c r="S464" i="16"/>
  <c r="T464" i="16"/>
  <c r="A465" i="16"/>
  <c r="B465" i="16"/>
  <c r="C465" i="16"/>
  <c r="D465" i="16"/>
  <c r="E465" i="16"/>
  <c r="F465" i="16"/>
  <c r="G465" i="16"/>
  <c r="H465" i="16"/>
  <c r="I465" i="16"/>
  <c r="J465" i="16"/>
  <c r="K465" i="16"/>
  <c r="L465" i="16"/>
  <c r="M465" i="16"/>
  <c r="N465" i="16"/>
  <c r="O465" i="16"/>
  <c r="P465" i="16"/>
  <c r="Q465" i="16"/>
  <c r="R465" i="16"/>
  <c r="S465" i="16"/>
  <c r="T465" i="16"/>
  <c r="A466" i="16"/>
  <c r="B466" i="16"/>
  <c r="C466" i="16"/>
  <c r="D466" i="16"/>
  <c r="E466" i="16"/>
  <c r="F466" i="16"/>
  <c r="G466" i="16"/>
  <c r="H466" i="16"/>
  <c r="I466" i="16"/>
  <c r="J466" i="16"/>
  <c r="K466" i="16"/>
  <c r="L466" i="16"/>
  <c r="M466" i="16"/>
  <c r="N466" i="16"/>
  <c r="O466" i="16"/>
  <c r="P466" i="16"/>
  <c r="Q466" i="16"/>
  <c r="R466" i="16"/>
  <c r="S466" i="16"/>
  <c r="T466" i="16"/>
  <c r="A467" i="16"/>
  <c r="B467" i="16"/>
  <c r="C467" i="16"/>
  <c r="D467" i="16"/>
  <c r="E467" i="16"/>
  <c r="F467" i="16"/>
  <c r="G467" i="16"/>
  <c r="H467" i="16"/>
  <c r="I467" i="16"/>
  <c r="J467" i="16"/>
  <c r="K467" i="16"/>
  <c r="L467" i="16"/>
  <c r="M467" i="16"/>
  <c r="N467" i="16"/>
  <c r="O467" i="16"/>
  <c r="P467" i="16"/>
  <c r="Q467" i="16"/>
  <c r="R467" i="16"/>
  <c r="S467" i="16"/>
  <c r="T467" i="16"/>
  <c r="A468" i="16"/>
  <c r="B468" i="16"/>
  <c r="C468" i="16"/>
  <c r="D468" i="16"/>
  <c r="E468" i="16"/>
  <c r="F468" i="16"/>
  <c r="G468" i="16"/>
  <c r="H468" i="16"/>
  <c r="I468" i="16"/>
  <c r="J468" i="16"/>
  <c r="K468" i="16"/>
  <c r="L468" i="16"/>
  <c r="M468" i="16"/>
  <c r="N468" i="16"/>
  <c r="O468" i="16"/>
  <c r="P468" i="16"/>
  <c r="Q468" i="16"/>
  <c r="R468" i="16"/>
  <c r="S468" i="16"/>
  <c r="T468" i="16"/>
  <c r="A469" i="16"/>
  <c r="B469" i="16"/>
  <c r="C469" i="16"/>
  <c r="D469" i="16"/>
  <c r="E469" i="16"/>
  <c r="F469" i="16"/>
  <c r="G469" i="16"/>
  <c r="H469" i="16"/>
  <c r="I469" i="16"/>
  <c r="J469" i="16"/>
  <c r="K469" i="16"/>
  <c r="L469" i="16"/>
  <c r="M469" i="16"/>
  <c r="N469" i="16"/>
  <c r="O469" i="16"/>
  <c r="P469" i="16"/>
  <c r="Q469" i="16"/>
  <c r="R469" i="16"/>
  <c r="S469" i="16"/>
  <c r="T469" i="16"/>
  <c r="A470" i="16"/>
  <c r="B470" i="16"/>
  <c r="C470" i="16"/>
  <c r="D470" i="16"/>
  <c r="E470" i="16"/>
  <c r="F470" i="16"/>
  <c r="G470" i="16"/>
  <c r="H470" i="16"/>
  <c r="I470" i="16"/>
  <c r="J470" i="16"/>
  <c r="K470" i="16"/>
  <c r="L470" i="16"/>
  <c r="M470" i="16"/>
  <c r="N470" i="16"/>
  <c r="O470" i="16"/>
  <c r="P470" i="16"/>
  <c r="Q470" i="16"/>
  <c r="R470" i="16"/>
  <c r="S470" i="16"/>
  <c r="T470" i="16"/>
  <c r="A471" i="16"/>
  <c r="B471" i="16"/>
  <c r="C471" i="16"/>
  <c r="D471" i="16"/>
  <c r="E471" i="16"/>
  <c r="F471" i="16"/>
  <c r="G471" i="16"/>
  <c r="H471" i="16"/>
  <c r="I471" i="16"/>
  <c r="J471" i="16"/>
  <c r="K471" i="16"/>
  <c r="L471" i="16"/>
  <c r="M471" i="16"/>
  <c r="N471" i="16"/>
  <c r="O471" i="16"/>
  <c r="P471" i="16"/>
  <c r="Q471" i="16"/>
  <c r="R471" i="16"/>
  <c r="S471" i="16"/>
  <c r="T471" i="16"/>
  <c r="A472" i="16"/>
  <c r="B472" i="16"/>
  <c r="C472" i="16"/>
  <c r="D472" i="16"/>
  <c r="E472" i="16"/>
  <c r="F472" i="16"/>
  <c r="G472" i="16"/>
  <c r="H472" i="16"/>
  <c r="I472" i="16"/>
  <c r="J472" i="16"/>
  <c r="K472" i="16"/>
  <c r="L472" i="16"/>
  <c r="M472" i="16"/>
  <c r="N472" i="16"/>
  <c r="O472" i="16"/>
  <c r="P472" i="16"/>
  <c r="Q472" i="16"/>
  <c r="R472" i="16"/>
  <c r="S472" i="16"/>
  <c r="T472" i="16"/>
  <c r="A473" i="16"/>
  <c r="B473" i="16"/>
  <c r="C473" i="16"/>
  <c r="D473" i="16"/>
  <c r="E473" i="16"/>
  <c r="F473" i="16"/>
  <c r="G473" i="16"/>
  <c r="H473" i="16"/>
  <c r="I473" i="16"/>
  <c r="J473" i="16"/>
  <c r="K473" i="16"/>
  <c r="L473" i="16"/>
  <c r="M473" i="16"/>
  <c r="N473" i="16"/>
  <c r="O473" i="16"/>
  <c r="P473" i="16"/>
  <c r="Q473" i="16"/>
  <c r="R473" i="16"/>
  <c r="S473" i="16"/>
  <c r="T473" i="16"/>
  <c r="A474" i="16"/>
  <c r="B474" i="16"/>
  <c r="C474" i="16"/>
  <c r="D474" i="16"/>
  <c r="E474" i="16"/>
  <c r="F474" i="16"/>
  <c r="G474" i="16"/>
  <c r="H474" i="16"/>
  <c r="I474" i="16"/>
  <c r="J474" i="16"/>
  <c r="K474" i="16"/>
  <c r="L474" i="16"/>
  <c r="M474" i="16"/>
  <c r="N474" i="16"/>
  <c r="O474" i="16"/>
  <c r="P474" i="16"/>
  <c r="Q474" i="16"/>
  <c r="R474" i="16"/>
  <c r="S474" i="16"/>
  <c r="T474" i="16"/>
  <c r="A475" i="16"/>
  <c r="B475" i="16"/>
  <c r="C475" i="16"/>
  <c r="D475" i="16"/>
  <c r="E475" i="16"/>
  <c r="F475" i="16"/>
  <c r="G475" i="16"/>
  <c r="H475" i="16"/>
  <c r="I475" i="16"/>
  <c r="J475" i="16"/>
  <c r="K475" i="16"/>
  <c r="L475" i="16"/>
  <c r="M475" i="16"/>
  <c r="N475" i="16"/>
  <c r="O475" i="16"/>
  <c r="P475" i="16"/>
  <c r="Q475" i="16"/>
  <c r="R475" i="16"/>
  <c r="S475" i="16"/>
  <c r="T475" i="16"/>
  <c r="A476" i="16"/>
  <c r="B476" i="16"/>
  <c r="C476" i="16"/>
  <c r="D476" i="16"/>
  <c r="E476" i="16"/>
  <c r="F476" i="16"/>
  <c r="G476" i="16"/>
  <c r="H476" i="16"/>
  <c r="I476" i="16"/>
  <c r="J476" i="16"/>
  <c r="K476" i="16"/>
  <c r="L476" i="16"/>
  <c r="M476" i="16"/>
  <c r="N476" i="16"/>
  <c r="O476" i="16"/>
  <c r="P476" i="16"/>
  <c r="Q476" i="16"/>
  <c r="R476" i="16"/>
  <c r="S476" i="16"/>
  <c r="T476" i="16"/>
  <c r="A477" i="16"/>
  <c r="B477" i="16"/>
  <c r="C477" i="16"/>
  <c r="D477" i="16"/>
  <c r="E477" i="16"/>
  <c r="F477" i="16"/>
  <c r="G477" i="16"/>
  <c r="H477" i="16"/>
  <c r="I477" i="16"/>
  <c r="J477" i="16"/>
  <c r="K477" i="16"/>
  <c r="L477" i="16"/>
  <c r="M477" i="16"/>
  <c r="N477" i="16"/>
  <c r="O477" i="16"/>
  <c r="P477" i="16"/>
  <c r="Q477" i="16"/>
  <c r="R477" i="16"/>
  <c r="S477" i="16"/>
  <c r="T477" i="16"/>
  <c r="A478" i="16"/>
  <c r="B478" i="16"/>
  <c r="C478" i="16"/>
  <c r="D478" i="16"/>
  <c r="E478" i="16"/>
  <c r="F478" i="16"/>
  <c r="G478" i="16"/>
  <c r="H478" i="16"/>
  <c r="I478" i="16"/>
  <c r="J478" i="16"/>
  <c r="K478" i="16"/>
  <c r="L478" i="16"/>
  <c r="M478" i="16"/>
  <c r="N478" i="16"/>
  <c r="O478" i="16"/>
  <c r="P478" i="16"/>
  <c r="Q478" i="16"/>
  <c r="R478" i="16"/>
  <c r="S478" i="16"/>
  <c r="T478" i="16"/>
  <c r="A479" i="16"/>
  <c r="B479" i="16"/>
  <c r="C479" i="16"/>
  <c r="D479" i="16"/>
  <c r="E479" i="16"/>
  <c r="F479" i="16"/>
  <c r="G479" i="16"/>
  <c r="H479" i="16"/>
  <c r="I479" i="16"/>
  <c r="J479" i="16"/>
  <c r="K479" i="16"/>
  <c r="L479" i="16"/>
  <c r="M479" i="16"/>
  <c r="N479" i="16"/>
  <c r="O479" i="16"/>
  <c r="P479" i="16"/>
  <c r="Q479" i="16"/>
  <c r="R479" i="16"/>
  <c r="S479" i="16"/>
  <c r="T479" i="16"/>
  <c r="A480" i="16"/>
  <c r="B480" i="16"/>
  <c r="C480" i="16"/>
  <c r="D480" i="16"/>
  <c r="E480" i="16"/>
  <c r="F480" i="16"/>
  <c r="G480" i="16"/>
  <c r="H480" i="16"/>
  <c r="I480" i="16"/>
  <c r="J480" i="16"/>
  <c r="K480" i="16"/>
  <c r="L480" i="16"/>
  <c r="M480" i="16"/>
  <c r="N480" i="16"/>
  <c r="O480" i="16"/>
  <c r="P480" i="16"/>
  <c r="Q480" i="16"/>
  <c r="R480" i="16"/>
  <c r="S480" i="16"/>
  <c r="T480" i="16"/>
  <c r="A481" i="16"/>
  <c r="B481" i="16"/>
  <c r="C481" i="16"/>
  <c r="D481" i="16"/>
  <c r="E481" i="16"/>
  <c r="F481" i="16"/>
  <c r="G481" i="16"/>
  <c r="H481" i="16"/>
  <c r="I481" i="16"/>
  <c r="J481" i="16"/>
  <c r="K481" i="16"/>
  <c r="L481" i="16"/>
  <c r="M481" i="16"/>
  <c r="N481" i="16"/>
  <c r="O481" i="16"/>
  <c r="P481" i="16"/>
  <c r="Q481" i="16"/>
  <c r="R481" i="16"/>
  <c r="S481" i="16"/>
  <c r="T481" i="16"/>
  <c r="A482" i="16"/>
  <c r="B482" i="16"/>
  <c r="C482" i="16"/>
  <c r="D482" i="16"/>
  <c r="E482" i="16"/>
  <c r="F482" i="16"/>
  <c r="G482" i="16"/>
  <c r="H482" i="16"/>
  <c r="I482" i="16"/>
  <c r="J482" i="16"/>
  <c r="K482" i="16"/>
  <c r="L482" i="16"/>
  <c r="M482" i="16"/>
  <c r="N482" i="16"/>
  <c r="O482" i="16"/>
  <c r="P482" i="16"/>
  <c r="Q482" i="16"/>
  <c r="R482" i="16"/>
  <c r="S482" i="16"/>
  <c r="T482" i="16"/>
  <c r="A483" i="16"/>
  <c r="B483" i="16"/>
  <c r="C483" i="16"/>
  <c r="D483" i="16"/>
  <c r="E483" i="16"/>
  <c r="F483" i="16"/>
  <c r="G483" i="16"/>
  <c r="H483" i="16"/>
  <c r="I483" i="16"/>
  <c r="J483" i="16"/>
  <c r="K483" i="16"/>
  <c r="L483" i="16"/>
  <c r="M483" i="16"/>
  <c r="N483" i="16"/>
  <c r="O483" i="16"/>
  <c r="P483" i="16"/>
  <c r="Q483" i="16"/>
  <c r="R483" i="16"/>
  <c r="S483" i="16"/>
  <c r="T483" i="16"/>
  <c r="A484" i="16"/>
  <c r="B484" i="16"/>
  <c r="C484" i="16"/>
  <c r="D484" i="16"/>
  <c r="E484" i="16"/>
  <c r="F484" i="16"/>
  <c r="G484" i="16"/>
  <c r="H484" i="16"/>
  <c r="I484" i="16"/>
  <c r="J484" i="16"/>
  <c r="K484" i="16"/>
  <c r="L484" i="16"/>
  <c r="M484" i="16"/>
  <c r="N484" i="16"/>
  <c r="O484" i="16"/>
  <c r="P484" i="16"/>
  <c r="Q484" i="16"/>
  <c r="R484" i="16"/>
  <c r="S484" i="16"/>
  <c r="T484" i="16"/>
  <c r="A485" i="16"/>
  <c r="B485" i="16"/>
  <c r="C485" i="16"/>
  <c r="D485" i="16"/>
  <c r="E485" i="16"/>
  <c r="F485" i="16"/>
  <c r="G485" i="16"/>
  <c r="H485" i="16"/>
  <c r="I485" i="16"/>
  <c r="J485" i="16"/>
  <c r="K485" i="16"/>
  <c r="L485" i="16"/>
  <c r="M485" i="16"/>
  <c r="N485" i="16"/>
  <c r="O485" i="16"/>
  <c r="P485" i="16"/>
  <c r="Q485" i="16"/>
  <c r="R485" i="16"/>
  <c r="S485" i="16"/>
  <c r="T485" i="16"/>
  <c r="A486" i="16"/>
  <c r="B486" i="16"/>
  <c r="C486" i="16"/>
  <c r="D486" i="16"/>
  <c r="E486" i="16"/>
  <c r="F486" i="16"/>
  <c r="G486" i="16"/>
  <c r="H486" i="16"/>
  <c r="I486" i="16"/>
  <c r="J486" i="16"/>
  <c r="K486" i="16"/>
  <c r="L486" i="16"/>
  <c r="M486" i="16"/>
  <c r="N486" i="16"/>
  <c r="O486" i="16"/>
  <c r="P486" i="16"/>
  <c r="Q486" i="16"/>
  <c r="R486" i="16"/>
  <c r="S486" i="16"/>
  <c r="T486" i="16"/>
  <c r="A487" i="16"/>
  <c r="B487" i="16"/>
  <c r="C487" i="16"/>
  <c r="D487" i="16"/>
  <c r="E487" i="16"/>
  <c r="F487" i="16"/>
  <c r="G487" i="16"/>
  <c r="H487" i="16"/>
  <c r="I487" i="16"/>
  <c r="J487" i="16"/>
  <c r="K487" i="16"/>
  <c r="L487" i="16"/>
  <c r="M487" i="16"/>
  <c r="N487" i="16"/>
  <c r="O487" i="16"/>
  <c r="P487" i="16"/>
  <c r="Q487" i="16"/>
  <c r="R487" i="16"/>
  <c r="S487" i="16"/>
  <c r="T487" i="16"/>
  <c r="A488" i="16"/>
  <c r="B488" i="16"/>
  <c r="C488" i="16"/>
  <c r="D488" i="16"/>
  <c r="E488" i="16"/>
  <c r="F488" i="16"/>
  <c r="G488" i="16"/>
  <c r="H488" i="16"/>
  <c r="I488" i="16"/>
  <c r="J488" i="16"/>
  <c r="K488" i="16"/>
  <c r="L488" i="16"/>
  <c r="M488" i="16"/>
  <c r="N488" i="16"/>
  <c r="O488" i="16"/>
  <c r="P488" i="16"/>
  <c r="Q488" i="16"/>
  <c r="R488" i="16"/>
  <c r="S488" i="16"/>
  <c r="T488" i="16"/>
  <c r="A489" i="16"/>
  <c r="B489" i="16"/>
  <c r="C489" i="16"/>
  <c r="D489" i="16"/>
  <c r="E489" i="16"/>
  <c r="F489" i="16"/>
  <c r="G489" i="16"/>
  <c r="H489" i="16"/>
  <c r="I489" i="16"/>
  <c r="J489" i="16"/>
  <c r="K489" i="16"/>
  <c r="L489" i="16"/>
  <c r="M489" i="16"/>
  <c r="N489" i="16"/>
  <c r="O489" i="16"/>
  <c r="P489" i="16"/>
  <c r="Q489" i="16"/>
  <c r="R489" i="16"/>
  <c r="S489" i="16"/>
  <c r="T489" i="16"/>
  <c r="A490" i="16"/>
  <c r="B490" i="16"/>
  <c r="C490" i="16"/>
  <c r="D490" i="16"/>
  <c r="E490" i="16"/>
  <c r="F490" i="16"/>
  <c r="G490" i="16"/>
  <c r="H490" i="16"/>
  <c r="I490" i="16"/>
  <c r="J490" i="16"/>
  <c r="K490" i="16"/>
  <c r="L490" i="16"/>
  <c r="M490" i="16"/>
  <c r="N490" i="16"/>
  <c r="O490" i="16"/>
  <c r="P490" i="16"/>
  <c r="Q490" i="16"/>
  <c r="R490" i="16"/>
  <c r="S490" i="16"/>
  <c r="T490" i="16"/>
  <c r="A491" i="16"/>
  <c r="B491" i="16"/>
  <c r="C491" i="16"/>
  <c r="D491" i="16"/>
  <c r="E491" i="16"/>
  <c r="F491" i="16"/>
  <c r="G491" i="16"/>
  <c r="H491" i="16"/>
  <c r="I491" i="16"/>
  <c r="J491" i="16"/>
  <c r="K491" i="16"/>
  <c r="L491" i="16"/>
  <c r="M491" i="16"/>
  <c r="N491" i="16"/>
  <c r="O491" i="16"/>
  <c r="P491" i="16"/>
  <c r="Q491" i="16"/>
  <c r="R491" i="16"/>
  <c r="S491" i="16"/>
  <c r="T491" i="16"/>
  <c r="A492" i="16"/>
  <c r="B492" i="16"/>
  <c r="C492" i="16"/>
  <c r="D492" i="16"/>
  <c r="E492" i="16"/>
  <c r="F492" i="16"/>
  <c r="G492" i="16"/>
  <c r="H492" i="16"/>
  <c r="I492" i="16"/>
  <c r="J492" i="16"/>
  <c r="K492" i="16"/>
  <c r="L492" i="16"/>
  <c r="M492" i="16"/>
  <c r="N492" i="16"/>
  <c r="O492" i="16"/>
  <c r="P492" i="16"/>
  <c r="Q492" i="16"/>
  <c r="R492" i="16"/>
  <c r="S492" i="16"/>
  <c r="T492" i="16"/>
  <c r="A493" i="16"/>
  <c r="B493" i="16"/>
  <c r="C493" i="16"/>
  <c r="D493" i="16"/>
  <c r="E493" i="16"/>
  <c r="F493" i="16"/>
  <c r="G493" i="16"/>
  <c r="H493" i="16"/>
  <c r="I493" i="16"/>
  <c r="J493" i="16"/>
  <c r="K493" i="16"/>
  <c r="L493" i="16"/>
  <c r="M493" i="16"/>
  <c r="N493" i="16"/>
  <c r="O493" i="16"/>
  <c r="P493" i="16"/>
  <c r="Q493" i="16"/>
  <c r="R493" i="16"/>
  <c r="S493" i="16"/>
  <c r="T493" i="16"/>
  <c r="A494" i="16"/>
  <c r="B494" i="16"/>
  <c r="C494" i="16"/>
  <c r="D494" i="16"/>
  <c r="E494" i="16"/>
  <c r="F494" i="16"/>
  <c r="G494" i="16"/>
  <c r="H494" i="16"/>
  <c r="I494" i="16"/>
  <c r="J494" i="16"/>
  <c r="K494" i="16"/>
  <c r="L494" i="16"/>
  <c r="M494" i="16"/>
  <c r="N494" i="16"/>
  <c r="O494" i="16"/>
  <c r="P494" i="16"/>
  <c r="Q494" i="16"/>
  <c r="R494" i="16"/>
  <c r="S494" i="16"/>
  <c r="T494" i="16"/>
  <c r="A495" i="16"/>
  <c r="B495" i="16"/>
  <c r="C495" i="16"/>
  <c r="D495" i="16"/>
  <c r="E495" i="16"/>
  <c r="F495" i="16"/>
  <c r="G495" i="16"/>
  <c r="H495" i="16"/>
  <c r="I495" i="16"/>
  <c r="J495" i="16"/>
  <c r="K495" i="16"/>
  <c r="L495" i="16"/>
  <c r="M495" i="16"/>
  <c r="N495" i="16"/>
  <c r="O495" i="16"/>
  <c r="P495" i="16"/>
  <c r="Q495" i="16"/>
  <c r="R495" i="16"/>
  <c r="S495" i="16"/>
  <c r="T495" i="16"/>
  <c r="A496" i="16"/>
  <c r="B496" i="16"/>
  <c r="C496" i="16"/>
  <c r="D496" i="16"/>
  <c r="E496" i="16"/>
  <c r="F496" i="16"/>
  <c r="G496" i="16"/>
  <c r="H496" i="16"/>
  <c r="I496" i="16"/>
  <c r="J496" i="16"/>
  <c r="K496" i="16"/>
  <c r="L496" i="16"/>
  <c r="M496" i="16"/>
  <c r="N496" i="16"/>
  <c r="O496" i="16"/>
  <c r="P496" i="16"/>
  <c r="Q496" i="16"/>
  <c r="R496" i="16"/>
  <c r="S496" i="16"/>
  <c r="T496" i="16"/>
  <c r="A497" i="16"/>
  <c r="B497" i="16"/>
  <c r="C497" i="16"/>
  <c r="D497" i="16"/>
  <c r="E497" i="16"/>
  <c r="F497" i="16"/>
  <c r="G497" i="16"/>
  <c r="H497" i="16"/>
  <c r="I497" i="16"/>
  <c r="J497" i="16"/>
  <c r="K497" i="16"/>
  <c r="L497" i="16"/>
  <c r="M497" i="16"/>
  <c r="N497" i="16"/>
  <c r="O497" i="16"/>
  <c r="P497" i="16"/>
  <c r="Q497" i="16"/>
  <c r="R497" i="16"/>
  <c r="S497" i="16"/>
  <c r="T497" i="16"/>
  <c r="A498" i="16"/>
  <c r="B498" i="16"/>
  <c r="C498" i="16"/>
  <c r="D498" i="16"/>
  <c r="E498" i="16"/>
  <c r="F498" i="16"/>
  <c r="G498" i="16"/>
  <c r="H498" i="16"/>
  <c r="I498" i="16"/>
  <c r="J498" i="16"/>
  <c r="K498" i="16"/>
  <c r="L498" i="16"/>
  <c r="M498" i="16"/>
  <c r="N498" i="16"/>
  <c r="O498" i="16"/>
  <c r="P498" i="16"/>
  <c r="Q498" i="16"/>
  <c r="R498" i="16"/>
  <c r="S498" i="16"/>
  <c r="T498" i="16"/>
  <c r="A499" i="16"/>
  <c r="B499" i="16"/>
  <c r="C499" i="16"/>
  <c r="D499" i="16"/>
  <c r="E499" i="16"/>
  <c r="F499" i="16"/>
  <c r="G499" i="16"/>
  <c r="H499" i="16"/>
  <c r="I499" i="16"/>
  <c r="J499" i="16"/>
  <c r="K499" i="16"/>
  <c r="L499" i="16"/>
  <c r="M499" i="16"/>
  <c r="N499" i="16"/>
  <c r="O499" i="16"/>
  <c r="P499" i="16"/>
  <c r="Q499" i="16"/>
  <c r="R499" i="16"/>
  <c r="S499" i="16"/>
  <c r="T499" i="16"/>
  <c r="A500" i="16"/>
  <c r="B500" i="16"/>
  <c r="C500" i="16"/>
  <c r="D500" i="16"/>
  <c r="E500" i="16"/>
  <c r="F500" i="16"/>
  <c r="G500" i="16"/>
  <c r="H500" i="16"/>
  <c r="I500" i="16"/>
  <c r="J500" i="16"/>
  <c r="K500" i="16"/>
  <c r="L500" i="16"/>
  <c r="M500" i="16"/>
  <c r="N500" i="16"/>
  <c r="O500" i="16"/>
  <c r="P500" i="16"/>
  <c r="Q500" i="16"/>
  <c r="R500" i="16"/>
  <c r="S500" i="16"/>
  <c r="T500" i="16"/>
  <c r="A501" i="16"/>
  <c r="B501" i="16"/>
  <c r="C501" i="16"/>
  <c r="D501" i="16"/>
  <c r="E501" i="16"/>
  <c r="F501" i="16"/>
  <c r="G501" i="16"/>
  <c r="H501" i="16"/>
  <c r="I501" i="16"/>
  <c r="J501" i="16"/>
  <c r="K501" i="16"/>
  <c r="L501" i="16"/>
  <c r="M501" i="16"/>
  <c r="N501" i="16"/>
  <c r="O501" i="16"/>
  <c r="P501" i="16"/>
  <c r="Q501" i="16"/>
  <c r="R501" i="16"/>
  <c r="S501" i="16"/>
  <c r="T501" i="16"/>
  <c r="A502" i="16"/>
  <c r="B502" i="16"/>
  <c r="C502" i="16"/>
  <c r="D502" i="16"/>
  <c r="E502" i="16"/>
  <c r="F502" i="16"/>
  <c r="G502" i="16"/>
  <c r="H502" i="16"/>
  <c r="I502" i="16"/>
  <c r="J502" i="16"/>
  <c r="K502" i="16"/>
  <c r="L502" i="16"/>
  <c r="M502" i="16"/>
  <c r="N502" i="16"/>
  <c r="O502" i="16"/>
  <c r="P502" i="16"/>
  <c r="Q502" i="16"/>
  <c r="R502" i="16"/>
  <c r="S502" i="16"/>
  <c r="T502" i="16"/>
  <c r="A503" i="16"/>
  <c r="B503" i="16"/>
  <c r="C503" i="16"/>
  <c r="D503" i="16"/>
  <c r="E503" i="16"/>
  <c r="F503" i="16"/>
  <c r="G503" i="16"/>
  <c r="H503" i="16"/>
  <c r="I503" i="16"/>
  <c r="J503" i="16"/>
  <c r="K503" i="16"/>
  <c r="L503" i="16"/>
  <c r="M503" i="16"/>
  <c r="N503" i="16"/>
  <c r="O503" i="16"/>
  <c r="P503" i="16"/>
  <c r="Q503" i="16"/>
  <c r="R503" i="16"/>
  <c r="S503" i="16"/>
  <c r="T503" i="16"/>
  <c r="A504" i="16"/>
  <c r="B504" i="16"/>
  <c r="C504" i="16"/>
  <c r="D504" i="16"/>
  <c r="E504" i="16"/>
  <c r="F504" i="16"/>
  <c r="G504" i="16"/>
  <c r="H504" i="16"/>
  <c r="I504" i="16"/>
  <c r="J504" i="16"/>
  <c r="K504" i="16"/>
  <c r="L504" i="16"/>
  <c r="M504" i="16"/>
  <c r="N504" i="16"/>
  <c r="O504" i="16"/>
  <c r="P504" i="16"/>
  <c r="Q504" i="16"/>
  <c r="R504" i="16"/>
  <c r="S504" i="16"/>
  <c r="T504" i="16"/>
  <c r="A505" i="16"/>
  <c r="B505" i="16"/>
  <c r="C505" i="16"/>
  <c r="D505" i="16"/>
  <c r="E505" i="16"/>
  <c r="F505" i="16"/>
  <c r="G505" i="16"/>
  <c r="H505" i="16"/>
  <c r="I505" i="16"/>
  <c r="J505" i="16"/>
  <c r="K505" i="16"/>
  <c r="L505" i="16"/>
  <c r="M505" i="16"/>
  <c r="N505" i="16"/>
  <c r="O505" i="16"/>
  <c r="P505" i="16"/>
  <c r="Q505" i="16"/>
  <c r="R505" i="16"/>
  <c r="S505" i="16"/>
  <c r="T505" i="16"/>
  <c r="A506" i="16"/>
  <c r="B506" i="16"/>
  <c r="C506" i="16"/>
  <c r="D506" i="16"/>
  <c r="E506" i="16"/>
  <c r="F506" i="16"/>
  <c r="G506" i="16"/>
  <c r="H506" i="16"/>
  <c r="I506" i="16"/>
  <c r="J506" i="16"/>
  <c r="K506" i="16"/>
  <c r="L506" i="16"/>
  <c r="M506" i="16"/>
  <c r="N506" i="16"/>
  <c r="O506" i="16"/>
  <c r="P506" i="16"/>
  <c r="Q506" i="16"/>
  <c r="R506" i="16"/>
  <c r="S506" i="16"/>
  <c r="T506" i="16"/>
  <c r="A507" i="16"/>
  <c r="B507" i="16"/>
  <c r="C507" i="16"/>
  <c r="D507" i="16"/>
  <c r="E507" i="16"/>
  <c r="F507" i="16"/>
  <c r="G507" i="16"/>
  <c r="H507" i="16"/>
  <c r="I507" i="16"/>
  <c r="J507" i="16"/>
  <c r="K507" i="16"/>
  <c r="L507" i="16"/>
  <c r="M507" i="16"/>
  <c r="N507" i="16"/>
  <c r="O507" i="16"/>
  <c r="P507" i="16"/>
  <c r="Q507" i="16"/>
  <c r="R507" i="16"/>
  <c r="S507" i="16"/>
  <c r="T507" i="16"/>
  <c r="A508" i="16"/>
  <c r="B508" i="16"/>
  <c r="C508" i="16"/>
  <c r="D508" i="16"/>
  <c r="E508" i="16"/>
  <c r="F508" i="16"/>
  <c r="G508" i="16"/>
  <c r="H508" i="16"/>
  <c r="I508" i="16"/>
  <c r="J508" i="16"/>
  <c r="K508" i="16"/>
  <c r="L508" i="16"/>
  <c r="M508" i="16"/>
  <c r="N508" i="16"/>
  <c r="O508" i="16"/>
  <c r="P508" i="16"/>
  <c r="Q508" i="16"/>
  <c r="R508" i="16"/>
  <c r="S508" i="16"/>
  <c r="T508" i="16"/>
  <c r="A509" i="16"/>
  <c r="B509" i="16"/>
  <c r="C509" i="16"/>
  <c r="D509" i="16"/>
  <c r="E509" i="16"/>
  <c r="F509" i="16"/>
  <c r="G509" i="16"/>
  <c r="H509" i="16"/>
  <c r="I509" i="16"/>
  <c r="J509" i="16"/>
  <c r="K509" i="16"/>
  <c r="L509" i="16"/>
  <c r="M509" i="16"/>
  <c r="N509" i="16"/>
  <c r="O509" i="16"/>
  <c r="P509" i="16"/>
  <c r="Q509" i="16"/>
  <c r="R509" i="16"/>
  <c r="S509" i="16"/>
  <c r="T509" i="16"/>
  <c r="A510" i="16"/>
  <c r="B510" i="16"/>
  <c r="C510" i="16"/>
  <c r="D510" i="16"/>
  <c r="E510" i="16"/>
  <c r="F510" i="16"/>
  <c r="G510" i="16"/>
  <c r="H510" i="16"/>
  <c r="I510" i="16"/>
  <c r="J510" i="16"/>
  <c r="K510" i="16"/>
  <c r="L510" i="16"/>
  <c r="M510" i="16"/>
  <c r="N510" i="16"/>
  <c r="O510" i="16"/>
  <c r="P510" i="16"/>
  <c r="Q510" i="16"/>
  <c r="R510" i="16"/>
  <c r="S510" i="16"/>
  <c r="T510" i="16"/>
  <c r="A511" i="16"/>
  <c r="B511" i="16"/>
  <c r="C511" i="16"/>
  <c r="D511" i="16"/>
  <c r="E511" i="16"/>
  <c r="F511" i="16"/>
  <c r="G511" i="16"/>
  <c r="H511" i="16"/>
  <c r="I511" i="16"/>
  <c r="J511" i="16"/>
  <c r="K511" i="16"/>
  <c r="L511" i="16"/>
  <c r="M511" i="16"/>
  <c r="N511" i="16"/>
  <c r="O511" i="16"/>
  <c r="P511" i="16"/>
  <c r="Q511" i="16"/>
  <c r="R511" i="16"/>
  <c r="S511" i="16"/>
  <c r="T511" i="16"/>
  <c r="A512" i="16"/>
  <c r="B512" i="16"/>
  <c r="C512" i="16"/>
  <c r="D512" i="16"/>
  <c r="E512" i="16"/>
  <c r="F512" i="16"/>
  <c r="G512" i="16"/>
  <c r="H512" i="16"/>
  <c r="I512" i="16"/>
  <c r="J512" i="16"/>
  <c r="K512" i="16"/>
  <c r="L512" i="16"/>
  <c r="M512" i="16"/>
  <c r="N512" i="16"/>
  <c r="O512" i="16"/>
  <c r="P512" i="16"/>
  <c r="Q512" i="16"/>
  <c r="R512" i="16"/>
  <c r="S512" i="16"/>
  <c r="T512" i="16"/>
  <c r="A513" i="16"/>
  <c r="B513" i="16"/>
  <c r="C513" i="16"/>
  <c r="D513" i="16"/>
  <c r="E513" i="16"/>
  <c r="F513" i="16"/>
  <c r="G513" i="16"/>
  <c r="H513" i="16"/>
  <c r="I513" i="16"/>
  <c r="J513" i="16"/>
  <c r="K513" i="16"/>
  <c r="L513" i="16"/>
  <c r="M513" i="16"/>
  <c r="N513" i="16"/>
  <c r="O513" i="16"/>
  <c r="P513" i="16"/>
  <c r="Q513" i="16"/>
  <c r="R513" i="16"/>
  <c r="S513" i="16"/>
  <c r="T513" i="16"/>
  <c r="A514" i="16"/>
  <c r="B514" i="16"/>
  <c r="C514" i="16"/>
  <c r="D514" i="16"/>
  <c r="E514" i="16"/>
  <c r="F514" i="16"/>
  <c r="G514" i="16"/>
  <c r="H514" i="16"/>
  <c r="I514" i="16"/>
  <c r="J514" i="16"/>
  <c r="K514" i="16"/>
  <c r="L514" i="16"/>
  <c r="M514" i="16"/>
  <c r="N514" i="16"/>
  <c r="O514" i="16"/>
  <c r="P514" i="16"/>
  <c r="Q514" i="16"/>
  <c r="R514" i="16"/>
  <c r="S514" i="16"/>
  <c r="T514" i="16"/>
  <c r="A515" i="16"/>
  <c r="B515" i="16"/>
  <c r="C515" i="16"/>
  <c r="D515" i="16"/>
  <c r="E515" i="16"/>
  <c r="F515" i="16"/>
  <c r="G515" i="16"/>
  <c r="H515" i="16"/>
  <c r="I515" i="16"/>
  <c r="J515" i="16"/>
  <c r="K515" i="16"/>
  <c r="L515" i="16"/>
  <c r="M515" i="16"/>
  <c r="N515" i="16"/>
  <c r="O515" i="16"/>
  <c r="P515" i="16"/>
  <c r="Q515" i="16"/>
  <c r="R515" i="16"/>
  <c r="S515" i="16"/>
  <c r="T515" i="16"/>
  <c r="A516" i="16"/>
  <c r="B516" i="16"/>
  <c r="C516" i="16"/>
  <c r="D516" i="16"/>
  <c r="E516" i="16"/>
  <c r="F516" i="16"/>
  <c r="G516" i="16"/>
  <c r="H516" i="16"/>
  <c r="I516" i="16"/>
  <c r="J516" i="16"/>
  <c r="K516" i="16"/>
  <c r="L516" i="16"/>
  <c r="M516" i="16"/>
  <c r="N516" i="16"/>
  <c r="O516" i="16"/>
  <c r="P516" i="16"/>
  <c r="Q516" i="16"/>
  <c r="R516" i="16"/>
  <c r="S516" i="16"/>
  <c r="T516" i="16"/>
  <c r="A517" i="16"/>
  <c r="B517" i="16"/>
  <c r="C517" i="16"/>
  <c r="D517" i="16"/>
  <c r="E517" i="16"/>
  <c r="F517" i="16"/>
  <c r="G517" i="16"/>
  <c r="H517" i="16"/>
  <c r="I517" i="16"/>
  <c r="J517" i="16"/>
  <c r="K517" i="16"/>
  <c r="L517" i="16"/>
  <c r="M517" i="16"/>
  <c r="N517" i="16"/>
  <c r="O517" i="16"/>
  <c r="P517" i="16"/>
  <c r="Q517" i="16"/>
  <c r="R517" i="16"/>
  <c r="S517" i="16"/>
  <c r="T517" i="16"/>
  <c r="A518" i="16"/>
  <c r="B518" i="16"/>
  <c r="C518" i="16"/>
  <c r="D518" i="16"/>
  <c r="E518" i="16"/>
  <c r="F518" i="16"/>
  <c r="G518" i="16"/>
  <c r="H518" i="16"/>
  <c r="I518" i="16"/>
  <c r="J518" i="16"/>
  <c r="K518" i="16"/>
  <c r="L518" i="16"/>
  <c r="M518" i="16"/>
  <c r="N518" i="16"/>
  <c r="O518" i="16"/>
  <c r="P518" i="16"/>
  <c r="Q518" i="16"/>
  <c r="R518" i="16"/>
  <c r="S518" i="16"/>
  <c r="T518" i="16"/>
  <c r="A519" i="16"/>
  <c r="B519" i="16"/>
  <c r="C519" i="16"/>
  <c r="D519" i="16"/>
  <c r="E519" i="16"/>
  <c r="F519" i="16"/>
  <c r="G519" i="16"/>
  <c r="H519" i="16"/>
  <c r="I519" i="16"/>
  <c r="J519" i="16"/>
  <c r="K519" i="16"/>
  <c r="L519" i="16"/>
  <c r="M519" i="16"/>
  <c r="N519" i="16"/>
  <c r="O519" i="16"/>
  <c r="P519" i="16"/>
  <c r="Q519" i="16"/>
  <c r="R519" i="16"/>
  <c r="S519" i="16"/>
  <c r="T519" i="16"/>
  <c r="A520" i="16"/>
  <c r="B520" i="16"/>
  <c r="C520" i="16"/>
  <c r="D520" i="16"/>
  <c r="E520" i="16"/>
  <c r="F520" i="16"/>
  <c r="G520" i="16"/>
  <c r="H520" i="16"/>
  <c r="I520" i="16"/>
  <c r="J520" i="16"/>
  <c r="K520" i="16"/>
  <c r="L520" i="16"/>
  <c r="M520" i="16"/>
  <c r="N520" i="16"/>
  <c r="O520" i="16"/>
  <c r="P520" i="16"/>
  <c r="Q520" i="16"/>
  <c r="R520" i="16"/>
  <c r="S520" i="16"/>
  <c r="T520" i="16"/>
  <c r="A521" i="16"/>
  <c r="B521" i="16"/>
  <c r="C521" i="16"/>
  <c r="D521" i="16"/>
  <c r="E521" i="16"/>
  <c r="F521" i="16"/>
  <c r="G521" i="16"/>
  <c r="H521" i="16"/>
  <c r="I521" i="16"/>
  <c r="J521" i="16"/>
  <c r="K521" i="16"/>
  <c r="L521" i="16"/>
  <c r="M521" i="16"/>
  <c r="N521" i="16"/>
  <c r="O521" i="16"/>
  <c r="P521" i="16"/>
  <c r="Q521" i="16"/>
  <c r="R521" i="16"/>
  <c r="S521" i="16"/>
  <c r="T521" i="16"/>
  <c r="A522" i="16"/>
  <c r="B522" i="16"/>
  <c r="C522" i="16"/>
  <c r="D522" i="16"/>
  <c r="E522" i="16"/>
  <c r="F522" i="16"/>
  <c r="G522" i="16"/>
  <c r="H522" i="16"/>
  <c r="I522" i="16"/>
  <c r="J522" i="16"/>
  <c r="K522" i="16"/>
  <c r="L522" i="16"/>
  <c r="M522" i="16"/>
  <c r="N522" i="16"/>
  <c r="O522" i="16"/>
  <c r="P522" i="16"/>
  <c r="Q522" i="16"/>
  <c r="R522" i="16"/>
  <c r="S522" i="16"/>
  <c r="T522" i="16"/>
  <c r="A523" i="16"/>
  <c r="B523" i="16"/>
  <c r="C523" i="16"/>
  <c r="D523" i="16"/>
  <c r="E523" i="16"/>
  <c r="F523" i="16"/>
  <c r="G523" i="16"/>
  <c r="H523" i="16"/>
  <c r="I523" i="16"/>
  <c r="J523" i="16"/>
  <c r="K523" i="16"/>
  <c r="L523" i="16"/>
  <c r="M523" i="16"/>
  <c r="N523" i="16"/>
  <c r="O523" i="16"/>
  <c r="P523" i="16"/>
  <c r="Q523" i="16"/>
  <c r="R523" i="16"/>
  <c r="S523" i="16"/>
  <c r="T523" i="16"/>
  <c r="A524" i="16"/>
  <c r="B524" i="16"/>
  <c r="C524" i="16"/>
  <c r="D524" i="16"/>
  <c r="E524" i="16"/>
  <c r="F524" i="16"/>
  <c r="G524" i="16"/>
  <c r="H524" i="16"/>
  <c r="I524" i="16"/>
  <c r="J524" i="16"/>
  <c r="K524" i="16"/>
  <c r="L524" i="16"/>
  <c r="M524" i="16"/>
  <c r="N524" i="16"/>
  <c r="O524" i="16"/>
  <c r="P524" i="16"/>
  <c r="Q524" i="16"/>
  <c r="R524" i="16"/>
  <c r="S524" i="16"/>
  <c r="T524" i="16"/>
  <c r="A525" i="16"/>
  <c r="B525" i="16"/>
  <c r="C525" i="16"/>
  <c r="D525" i="16"/>
  <c r="E525" i="16"/>
  <c r="F525" i="16"/>
  <c r="G525" i="16"/>
  <c r="H525" i="16"/>
  <c r="I525" i="16"/>
  <c r="J525" i="16"/>
  <c r="K525" i="16"/>
  <c r="L525" i="16"/>
  <c r="M525" i="16"/>
  <c r="N525" i="16"/>
  <c r="O525" i="16"/>
  <c r="P525" i="16"/>
  <c r="Q525" i="16"/>
  <c r="R525" i="16"/>
  <c r="S525" i="16"/>
  <c r="T525" i="16"/>
  <c r="A526" i="16"/>
  <c r="B526" i="16"/>
  <c r="C526" i="16"/>
  <c r="D526" i="16"/>
  <c r="E526" i="16"/>
  <c r="F526" i="16"/>
  <c r="G526" i="16"/>
  <c r="H526" i="16"/>
  <c r="I526" i="16"/>
  <c r="J526" i="16"/>
  <c r="K526" i="16"/>
  <c r="L526" i="16"/>
  <c r="M526" i="16"/>
  <c r="N526" i="16"/>
  <c r="O526" i="16"/>
  <c r="P526" i="16"/>
  <c r="Q526" i="16"/>
  <c r="R526" i="16"/>
  <c r="S526" i="16"/>
  <c r="T526" i="16"/>
  <c r="A527" i="16"/>
  <c r="B527" i="16"/>
  <c r="C527" i="16"/>
  <c r="D527" i="16"/>
  <c r="E527" i="16"/>
  <c r="F527" i="16"/>
  <c r="G527" i="16"/>
  <c r="H527" i="16"/>
  <c r="I527" i="16"/>
  <c r="J527" i="16"/>
  <c r="K527" i="16"/>
  <c r="L527" i="16"/>
  <c r="M527" i="16"/>
  <c r="N527" i="16"/>
  <c r="O527" i="16"/>
  <c r="P527" i="16"/>
  <c r="Q527" i="16"/>
  <c r="R527" i="16"/>
  <c r="S527" i="16"/>
  <c r="T527" i="16"/>
  <c r="A528" i="16"/>
  <c r="B528" i="16"/>
  <c r="C528" i="16"/>
  <c r="D528" i="16"/>
  <c r="E528" i="16"/>
  <c r="F528" i="16"/>
  <c r="G528" i="16"/>
  <c r="H528" i="16"/>
  <c r="I528" i="16"/>
  <c r="J528" i="16"/>
  <c r="K528" i="16"/>
  <c r="L528" i="16"/>
  <c r="M528" i="16"/>
  <c r="N528" i="16"/>
  <c r="O528" i="16"/>
  <c r="P528" i="16"/>
  <c r="Q528" i="16"/>
  <c r="R528" i="16"/>
  <c r="S528" i="16"/>
  <c r="T528" i="16"/>
  <c r="A529" i="16"/>
  <c r="B529" i="16"/>
  <c r="C529" i="16"/>
  <c r="D529" i="16"/>
  <c r="E529" i="16"/>
  <c r="F529" i="16"/>
  <c r="G529" i="16"/>
  <c r="H529" i="16"/>
  <c r="I529" i="16"/>
  <c r="J529" i="16"/>
  <c r="K529" i="16"/>
  <c r="L529" i="16"/>
  <c r="M529" i="16"/>
  <c r="N529" i="16"/>
  <c r="O529" i="16"/>
  <c r="P529" i="16"/>
  <c r="Q529" i="16"/>
  <c r="R529" i="16"/>
  <c r="S529" i="16"/>
  <c r="T529" i="16"/>
  <c r="A530" i="16"/>
  <c r="B530" i="16"/>
  <c r="C530" i="16"/>
  <c r="D530" i="16"/>
  <c r="E530" i="16"/>
  <c r="F530" i="16"/>
  <c r="G530" i="16"/>
  <c r="H530" i="16"/>
  <c r="I530" i="16"/>
  <c r="J530" i="16"/>
  <c r="K530" i="16"/>
  <c r="L530" i="16"/>
  <c r="M530" i="16"/>
  <c r="N530" i="16"/>
  <c r="O530" i="16"/>
  <c r="P530" i="16"/>
  <c r="Q530" i="16"/>
  <c r="R530" i="16"/>
  <c r="S530" i="16"/>
  <c r="T530" i="16"/>
  <c r="A531" i="16"/>
  <c r="B531" i="16"/>
  <c r="C531" i="16"/>
  <c r="D531" i="16"/>
  <c r="E531" i="16"/>
  <c r="F531" i="16"/>
  <c r="G531" i="16"/>
  <c r="H531" i="16"/>
  <c r="I531" i="16"/>
  <c r="J531" i="16"/>
  <c r="K531" i="16"/>
  <c r="L531" i="16"/>
  <c r="M531" i="16"/>
  <c r="N531" i="16"/>
  <c r="O531" i="16"/>
  <c r="P531" i="16"/>
  <c r="Q531" i="16"/>
  <c r="R531" i="16"/>
  <c r="S531" i="16"/>
  <c r="T531" i="16"/>
  <c r="A532" i="16"/>
  <c r="B532" i="16"/>
  <c r="C532" i="16"/>
  <c r="D532" i="16"/>
  <c r="E532" i="16"/>
  <c r="F532" i="16"/>
  <c r="G532" i="16"/>
  <c r="H532" i="16"/>
  <c r="I532" i="16"/>
  <c r="J532" i="16"/>
  <c r="K532" i="16"/>
  <c r="L532" i="16"/>
  <c r="M532" i="16"/>
  <c r="N532" i="16"/>
  <c r="O532" i="16"/>
  <c r="P532" i="16"/>
  <c r="Q532" i="16"/>
  <c r="R532" i="16"/>
  <c r="S532" i="16"/>
  <c r="T532" i="16"/>
  <c r="A533" i="16"/>
  <c r="B533" i="16"/>
  <c r="C533" i="16"/>
  <c r="D533" i="16"/>
  <c r="E533" i="16"/>
  <c r="F533" i="16"/>
  <c r="G533" i="16"/>
  <c r="H533" i="16"/>
  <c r="I533" i="16"/>
  <c r="J533" i="16"/>
  <c r="K533" i="16"/>
  <c r="L533" i="16"/>
  <c r="M533" i="16"/>
  <c r="N533" i="16"/>
  <c r="O533" i="16"/>
  <c r="P533" i="16"/>
  <c r="Q533" i="16"/>
  <c r="R533" i="16"/>
  <c r="S533" i="16"/>
  <c r="T533" i="16"/>
  <c r="A534" i="16"/>
  <c r="B534" i="16"/>
  <c r="C534" i="16"/>
  <c r="D534" i="16"/>
  <c r="E534" i="16"/>
  <c r="F534" i="16"/>
  <c r="G534" i="16"/>
  <c r="H534" i="16"/>
  <c r="I534" i="16"/>
  <c r="J534" i="16"/>
  <c r="K534" i="16"/>
  <c r="L534" i="16"/>
  <c r="M534" i="16"/>
  <c r="N534" i="16"/>
  <c r="O534" i="16"/>
  <c r="P534" i="16"/>
  <c r="Q534" i="16"/>
  <c r="R534" i="16"/>
  <c r="S534" i="16"/>
  <c r="T534" i="16"/>
  <c r="A535" i="16"/>
  <c r="B535" i="16"/>
  <c r="C535" i="16"/>
  <c r="D535" i="16"/>
  <c r="E535" i="16"/>
  <c r="F535" i="16"/>
  <c r="G535" i="16"/>
  <c r="H535" i="16"/>
  <c r="I535" i="16"/>
  <c r="J535" i="16"/>
  <c r="K535" i="16"/>
  <c r="L535" i="16"/>
  <c r="M535" i="16"/>
  <c r="N535" i="16"/>
  <c r="O535" i="16"/>
  <c r="P535" i="16"/>
  <c r="Q535" i="16"/>
  <c r="R535" i="16"/>
  <c r="S535" i="16"/>
  <c r="T535" i="16"/>
  <c r="A536" i="16"/>
  <c r="B536" i="16"/>
  <c r="C536" i="16"/>
  <c r="D536" i="16"/>
  <c r="E536" i="16"/>
  <c r="F536" i="16"/>
  <c r="G536" i="16"/>
  <c r="H536" i="16"/>
  <c r="I536" i="16"/>
  <c r="J536" i="16"/>
  <c r="K536" i="16"/>
  <c r="L536" i="16"/>
  <c r="M536" i="16"/>
  <c r="N536" i="16"/>
  <c r="O536" i="16"/>
  <c r="P536" i="16"/>
  <c r="Q536" i="16"/>
  <c r="R536" i="16"/>
  <c r="S536" i="16"/>
  <c r="T536" i="16"/>
  <c r="A537" i="16"/>
  <c r="B537" i="16"/>
  <c r="C537" i="16"/>
  <c r="D537" i="16"/>
  <c r="E537" i="16"/>
  <c r="F537" i="16"/>
  <c r="G537" i="16"/>
  <c r="H537" i="16"/>
  <c r="I537" i="16"/>
  <c r="J537" i="16"/>
  <c r="K537" i="16"/>
  <c r="L537" i="16"/>
  <c r="M537" i="16"/>
  <c r="N537" i="16"/>
  <c r="O537" i="16"/>
  <c r="P537" i="16"/>
  <c r="Q537" i="16"/>
  <c r="R537" i="16"/>
  <c r="S537" i="16"/>
  <c r="T537" i="16"/>
  <c r="A538" i="16"/>
  <c r="B538" i="16"/>
  <c r="C538" i="16"/>
  <c r="D538" i="16"/>
  <c r="E538" i="16"/>
  <c r="F538" i="16"/>
  <c r="G538" i="16"/>
  <c r="H538" i="16"/>
  <c r="I538" i="16"/>
  <c r="J538" i="16"/>
  <c r="K538" i="16"/>
  <c r="L538" i="16"/>
  <c r="M538" i="16"/>
  <c r="N538" i="16"/>
  <c r="O538" i="16"/>
  <c r="P538" i="16"/>
  <c r="Q538" i="16"/>
  <c r="R538" i="16"/>
  <c r="S538" i="16"/>
  <c r="T538" i="16"/>
  <c r="A539" i="16"/>
  <c r="B539" i="16"/>
  <c r="C539" i="16"/>
  <c r="D539" i="16"/>
  <c r="E539" i="16"/>
  <c r="F539" i="16"/>
  <c r="G539" i="16"/>
  <c r="H539" i="16"/>
  <c r="I539" i="16"/>
  <c r="J539" i="16"/>
  <c r="K539" i="16"/>
  <c r="L539" i="16"/>
  <c r="M539" i="16"/>
  <c r="N539" i="16"/>
  <c r="O539" i="16"/>
  <c r="P539" i="16"/>
  <c r="Q539" i="16"/>
  <c r="R539" i="16"/>
  <c r="S539" i="16"/>
  <c r="T539" i="16"/>
  <c r="A540" i="16"/>
  <c r="B540" i="16"/>
  <c r="C540" i="16"/>
  <c r="D540" i="16"/>
  <c r="E540" i="16"/>
  <c r="F540" i="16"/>
  <c r="G540" i="16"/>
  <c r="H540" i="16"/>
  <c r="I540" i="16"/>
  <c r="J540" i="16"/>
  <c r="K540" i="16"/>
  <c r="L540" i="16"/>
  <c r="M540" i="16"/>
  <c r="N540" i="16"/>
  <c r="O540" i="16"/>
  <c r="P540" i="16"/>
  <c r="Q540" i="16"/>
  <c r="R540" i="16"/>
  <c r="S540" i="16"/>
  <c r="T540" i="16"/>
  <c r="A541" i="16"/>
  <c r="B541" i="16"/>
  <c r="C541" i="16"/>
  <c r="D541" i="16"/>
  <c r="E541" i="16"/>
  <c r="F541" i="16"/>
  <c r="G541" i="16"/>
  <c r="H541" i="16"/>
  <c r="I541" i="16"/>
  <c r="J541" i="16"/>
  <c r="K541" i="16"/>
  <c r="L541" i="16"/>
  <c r="M541" i="16"/>
  <c r="N541" i="16"/>
  <c r="O541" i="16"/>
  <c r="P541" i="16"/>
  <c r="Q541" i="16"/>
  <c r="R541" i="16"/>
  <c r="S541" i="16"/>
  <c r="T541" i="16"/>
  <c r="A542" i="16"/>
  <c r="B542" i="16"/>
  <c r="C542" i="16"/>
  <c r="D542" i="16"/>
  <c r="E542" i="16"/>
  <c r="F542" i="16"/>
  <c r="G542" i="16"/>
  <c r="H542" i="16"/>
  <c r="I542" i="16"/>
  <c r="J542" i="16"/>
  <c r="K542" i="16"/>
  <c r="L542" i="16"/>
  <c r="M542" i="16"/>
  <c r="N542" i="16"/>
  <c r="O542" i="16"/>
  <c r="P542" i="16"/>
  <c r="Q542" i="16"/>
  <c r="R542" i="16"/>
  <c r="S542" i="16"/>
  <c r="T542" i="16"/>
  <c r="A543" i="16"/>
  <c r="B543" i="16"/>
  <c r="C543" i="16"/>
  <c r="D543" i="16"/>
  <c r="E543" i="16"/>
  <c r="F543" i="16"/>
  <c r="G543" i="16"/>
  <c r="H543" i="16"/>
  <c r="I543" i="16"/>
  <c r="J543" i="16"/>
  <c r="K543" i="16"/>
  <c r="L543" i="16"/>
  <c r="M543" i="16"/>
  <c r="N543" i="16"/>
  <c r="O543" i="16"/>
  <c r="P543" i="16"/>
  <c r="Q543" i="16"/>
  <c r="R543" i="16"/>
  <c r="S543" i="16"/>
  <c r="T543" i="16"/>
  <c r="A544" i="16"/>
  <c r="B544" i="16"/>
  <c r="C544" i="16"/>
  <c r="D544" i="16"/>
  <c r="E544" i="16"/>
  <c r="F544" i="16"/>
  <c r="G544" i="16"/>
  <c r="H544" i="16"/>
  <c r="I544" i="16"/>
  <c r="J544" i="16"/>
  <c r="K544" i="16"/>
  <c r="L544" i="16"/>
  <c r="M544" i="16"/>
  <c r="N544" i="16"/>
  <c r="O544" i="16"/>
  <c r="P544" i="16"/>
  <c r="Q544" i="16"/>
  <c r="R544" i="16"/>
  <c r="S544" i="16"/>
  <c r="T544" i="16"/>
  <c r="A545" i="16"/>
  <c r="B545" i="16"/>
  <c r="C545" i="16"/>
  <c r="D545" i="16"/>
  <c r="E545" i="16"/>
  <c r="F545" i="16"/>
  <c r="G545" i="16"/>
  <c r="H545" i="16"/>
  <c r="I545" i="16"/>
  <c r="J545" i="16"/>
  <c r="K545" i="16"/>
  <c r="L545" i="16"/>
  <c r="M545" i="16"/>
  <c r="N545" i="16"/>
  <c r="O545" i="16"/>
  <c r="P545" i="16"/>
  <c r="Q545" i="16"/>
  <c r="R545" i="16"/>
  <c r="S545" i="16"/>
  <c r="T545" i="16"/>
  <c r="A546" i="16"/>
  <c r="B546" i="16"/>
  <c r="C546" i="16"/>
  <c r="D546" i="16"/>
  <c r="E546" i="16"/>
  <c r="F546" i="16"/>
  <c r="G546" i="16"/>
  <c r="H546" i="16"/>
  <c r="I546" i="16"/>
  <c r="J546" i="16"/>
  <c r="K546" i="16"/>
  <c r="L546" i="16"/>
  <c r="M546" i="16"/>
  <c r="N546" i="16"/>
  <c r="O546" i="16"/>
  <c r="P546" i="16"/>
  <c r="Q546" i="16"/>
  <c r="R546" i="16"/>
  <c r="S546" i="16"/>
  <c r="T546" i="16"/>
  <c r="A547" i="16"/>
  <c r="B547" i="16"/>
  <c r="C547" i="16"/>
  <c r="D547" i="16"/>
  <c r="E547" i="16"/>
  <c r="F547" i="16"/>
  <c r="G547" i="16"/>
  <c r="H547" i="16"/>
  <c r="I547" i="16"/>
  <c r="J547" i="16"/>
  <c r="K547" i="16"/>
  <c r="L547" i="16"/>
  <c r="M547" i="16"/>
  <c r="N547" i="16"/>
  <c r="O547" i="16"/>
  <c r="P547" i="16"/>
  <c r="Q547" i="16"/>
  <c r="R547" i="16"/>
  <c r="S547" i="16"/>
  <c r="T547" i="16"/>
  <c r="A548" i="16"/>
  <c r="B548" i="16"/>
  <c r="C548" i="16"/>
  <c r="D548" i="16"/>
  <c r="E548" i="16"/>
  <c r="F548" i="16"/>
  <c r="G548" i="16"/>
  <c r="H548" i="16"/>
  <c r="I548" i="16"/>
  <c r="J548" i="16"/>
  <c r="K548" i="16"/>
  <c r="L548" i="16"/>
  <c r="M548" i="16"/>
  <c r="N548" i="16"/>
  <c r="O548" i="16"/>
  <c r="P548" i="16"/>
  <c r="Q548" i="16"/>
  <c r="R548" i="16"/>
  <c r="S548" i="16"/>
  <c r="T548" i="16"/>
  <c r="A549" i="16"/>
  <c r="B549" i="16"/>
  <c r="C549" i="16"/>
  <c r="D549" i="16"/>
  <c r="E549" i="16"/>
  <c r="F549" i="16"/>
  <c r="G549" i="16"/>
  <c r="H549" i="16"/>
  <c r="I549" i="16"/>
  <c r="J549" i="16"/>
  <c r="K549" i="16"/>
  <c r="L549" i="16"/>
  <c r="M549" i="16"/>
  <c r="N549" i="16"/>
  <c r="O549" i="16"/>
  <c r="P549" i="16"/>
  <c r="Q549" i="16"/>
  <c r="R549" i="16"/>
  <c r="S549" i="16"/>
  <c r="T549" i="16"/>
  <c r="A550" i="16"/>
  <c r="B550" i="16"/>
  <c r="C550" i="16"/>
  <c r="D550" i="16"/>
  <c r="E550" i="16"/>
  <c r="F550" i="16"/>
  <c r="G550" i="16"/>
  <c r="H550" i="16"/>
  <c r="I550" i="16"/>
  <c r="J550" i="16"/>
  <c r="K550" i="16"/>
  <c r="L550" i="16"/>
  <c r="M550" i="16"/>
  <c r="N550" i="16"/>
  <c r="O550" i="16"/>
  <c r="P550" i="16"/>
  <c r="Q550" i="16"/>
  <c r="R550" i="16"/>
  <c r="S550" i="16"/>
  <c r="T550" i="16"/>
  <c r="A551" i="16"/>
  <c r="B551" i="16"/>
  <c r="C551" i="16"/>
  <c r="D551" i="16"/>
  <c r="E551" i="16"/>
  <c r="F551" i="16"/>
  <c r="G551" i="16"/>
  <c r="H551" i="16"/>
  <c r="I551" i="16"/>
  <c r="J551" i="16"/>
  <c r="K551" i="16"/>
  <c r="L551" i="16"/>
  <c r="M551" i="16"/>
  <c r="N551" i="16"/>
  <c r="O551" i="16"/>
  <c r="P551" i="16"/>
  <c r="Q551" i="16"/>
  <c r="R551" i="16"/>
  <c r="S551" i="16"/>
  <c r="T551" i="16"/>
  <c r="A552" i="16"/>
  <c r="B552" i="16"/>
  <c r="C552" i="16"/>
  <c r="D552" i="16"/>
  <c r="E552" i="16"/>
  <c r="F552" i="16"/>
  <c r="G552" i="16"/>
  <c r="H552" i="16"/>
  <c r="I552" i="16"/>
  <c r="J552" i="16"/>
  <c r="K552" i="16"/>
  <c r="L552" i="16"/>
  <c r="M552" i="16"/>
  <c r="N552" i="16"/>
  <c r="O552" i="16"/>
  <c r="P552" i="16"/>
  <c r="Q552" i="16"/>
  <c r="R552" i="16"/>
  <c r="S552" i="16"/>
  <c r="T552" i="16"/>
  <c r="A553" i="16"/>
  <c r="B553" i="16"/>
  <c r="C553" i="16"/>
  <c r="D553" i="16"/>
  <c r="E553" i="16"/>
  <c r="F553" i="16"/>
  <c r="G553" i="16"/>
  <c r="H553" i="16"/>
  <c r="I553" i="16"/>
  <c r="J553" i="16"/>
  <c r="K553" i="16"/>
  <c r="L553" i="16"/>
  <c r="M553" i="16"/>
  <c r="N553" i="16"/>
  <c r="O553" i="16"/>
  <c r="P553" i="16"/>
  <c r="Q553" i="16"/>
  <c r="R553" i="16"/>
  <c r="S553" i="16"/>
  <c r="T553" i="16"/>
  <c r="A554" i="16"/>
  <c r="B554" i="16"/>
  <c r="C554" i="16"/>
  <c r="D554" i="16"/>
  <c r="E554" i="16"/>
  <c r="F554" i="16"/>
  <c r="G554" i="16"/>
  <c r="H554" i="16"/>
  <c r="I554" i="16"/>
  <c r="J554" i="16"/>
  <c r="K554" i="16"/>
  <c r="L554" i="16"/>
  <c r="M554" i="16"/>
  <c r="N554" i="16"/>
  <c r="O554" i="16"/>
  <c r="P554" i="16"/>
  <c r="Q554" i="16"/>
  <c r="R554" i="16"/>
  <c r="S554" i="16"/>
  <c r="T554" i="16"/>
  <c r="A555" i="16"/>
  <c r="B555" i="16"/>
  <c r="C555" i="16"/>
  <c r="D555" i="16"/>
  <c r="E555" i="16"/>
  <c r="F555" i="16"/>
  <c r="G555" i="16"/>
  <c r="H555" i="16"/>
  <c r="I555" i="16"/>
  <c r="J555" i="16"/>
  <c r="K555" i="16"/>
  <c r="L555" i="16"/>
  <c r="M555" i="16"/>
  <c r="N555" i="16"/>
  <c r="O555" i="16"/>
  <c r="P555" i="16"/>
  <c r="Q555" i="16"/>
  <c r="R555" i="16"/>
  <c r="S555" i="16"/>
  <c r="T555" i="16"/>
  <c r="A556" i="16"/>
  <c r="B556" i="16"/>
  <c r="C556" i="16"/>
  <c r="D556" i="16"/>
  <c r="E556" i="16"/>
  <c r="F556" i="16"/>
  <c r="G556" i="16"/>
  <c r="H556" i="16"/>
  <c r="I556" i="16"/>
  <c r="J556" i="16"/>
  <c r="K556" i="16"/>
  <c r="L556" i="16"/>
  <c r="M556" i="16"/>
  <c r="N556" i="16"/>
  <c r="O556" i="16"/>
  <c r="P556" i="16"/>
  <c r="Q556" i="16"/>
  <c r="R556" i="16"/>
  <c r="S556" i="16"/>
  <c r="T556" i="16"/>
  <c r="A557" i="16"/>
  <c r="B557" i="16"/>
  <c r="C557" i="16"/>
  <c r="D557" i="16"/>
  <c r="E557" i="16"/>
  <c r="F557" i="16"/>
  <c r="G557" i="16"/>
  <c r="H557" i="16"/>
  <c r="I557" i="16"/>
  <c r="J557" i="16"/>
  <c r="K557" i="16"/>
  <c r="L557" i="16"/>
  <c r="M557" i="16"/>
  <c r="N557" i="16"/>
  <c r="O557" i="16"/>
  <c r="P557" i="16"/>
  <c r="Q557" i="16"/>
  <c r="R557" i="16"/>
  <c r="S557" i="16"/>
  <c r="T557" i="16"/>
  <c r="A558" i="16"/>
  <c r="B558" i="16"/>
  <c r="C558" i="16"/>
  <c r="D558" i="16"/>
  <c r="E558" i="16"/>
  <c r="F558" i="16"/>
  <c r="G558" i="16"/>
  <c r="H558" i="16"/>
  <c r="I558" i="16"/>
  <c r="J558" i="16"/>
  <c r="K558" i="16"/>
  <c r="L558" i="16"/>
  <c r="M558" i="16"/>
  <c r="N558" i="16"/>
  <c r="O558" i="16"/>
  <c r="P558" i="16"/>
  <c r="Q558" i="16"/>
  <c r="R558" i="16"/>
  <c r="S558" i="16"/>
  <c r="T558" i="16"/>
  <c r="A559" i="16"/>
  <c r="B559" i="16"/>
  <c r="C559" i="16"/>
  <c r="D559" i="16"/>
  <c r="E559" i="16"/>
  <c r="F559" i="16"/>
  <c r="G559" i="16"/>
  <c r="H559" i="16"/>
  <c r="I559" i="16"/>
  <c r="J559" i="16"/>
  <c r="K559" i="16"/>
  <c r="L559" i="16"/>
  <c r="M559" i="16"/>
  <c r="N559" i="16"/>
  <c r="O559" i="16"/>
  <c r="P559" i="16"/>
  <c r="Q559" i="16"/>
  <c r="R559" i="16"/>
  <c r="S559" i="16"/>
  <c r="T559" i="16"/>
  <c r="A560" i="16"/>
  <c r="B560" i="16"/>
  <c r="C560" i="16"/>
  <c r="D560" i="16"/>
  <c r="E560" i="16"/>
  <c r="F560" i="16"/>
  <c r="G560" i="16"/>
  <c r="H560" i="16"/>
  <c r="I560" i="16"/>
  <c r="J560" i="16"/>
  <c r="K560" i="16"/>
  <c r="L560" i="16"/>
  <c r="M560" i="16"/>
  <c r="N560" i="16"/>
  <c r="O560" i="16"/>
  <c r="P560" i="16"/>
  <c r="Q560" i="16"/>
  <c r="R560" i="16"/>
  <c r="S560" i="16"/>
  <c r="T560" i="16"/>
  <c r="A561" i="16"/>
  <c r="B561" i="16"/>
  <c r="C561" i="16"/>
  <c r="D561" i="16"/>
  <c r="E561" i="16"/>
  <c r="F561" i="16"/>
  <c r="G561" i="16"/>
  <c r="H561" i="16"/>
  <c r="I561" i="16"/>
  <c r="J561" i="16"/>
  <c r="K561" i="16"/>
  <c r="L561" i="16"/>
  <c r="M561" i="16"/>
  <c r="N561" i="16"/>
  <c r="O561" i="16"/>
  <c r="P561" i="16"/>
  <c r="Q561" i="16"/>
  <c r="R561" i="16"/>
  <c r="S561" i="16"/>
  <c r="T561" i="16"/>
  <c r="A562" i="16"/>
  <c r="B562" i="16"/>
  <c r="C562" i="16"/>
  <c r="D562" i="16"/>
  <c r="E562" i="16"/>
  <c r="F562" i="16"/>
  <c r="G562" i="16"/>
  <c r="H562" i="16"/>
  <c r="I562" i="16"/>
  <c r="J562" i="16"/>
  <c r="K562" i="16"/>
  <c r="L562" i="16"/>
  <c r="M562" i="16"/>
  <c r="N562" i="16"/>
  <c r="O562" i="16"/>
  <c r="P562" i="16"/>
  <c r="Q562" i="16"/>
  <c r="R562" i="16"/>
  <c r="S562" i="16"/>
  <c r="T562" i="16"/>
  <c r="A563" i="16"/>
  <c r="B563" i="16"/>
  <c r="C563" i="16"/>
  <c r="D563" i="16"/>
  <c r="E563" i="16"/>
  <c r="F563" i="16"/>
  <c r="G563" i="16"/>
  <c r="H563" i="16"/>
  <c r="I563" i="16"/>
  <c r="J563" i="16"/>
  <c r="K563" i="16"/>
  <c r="L563" i="16"/>
  <c r="M563" i="16"/>
  <c r="N563" i="16"/>
  <c r="O563" i="16"/>
  <c r="P563" i="16"/>
  <c r="Q563" i="16"/>
  <c r="R563" i="16"/>
  <c r="S563" i="16"/>
  <c r="T563" i="16"/>
  <c r="A564" i="16"/>
  <c r="B564" i="16"/>
  <c r="C564" i="16"/>
  <c r="D564" i="16"/>
  <c r="E564" i="16"/>
  <c r="F564" i="16"/>
  <c r="G564" i="16"/>
  <c r="H564" i="16"/>
  <c r="I564" i="16"/>
  <c r="J564" i="16"/>
  <c r="K564" i="16"/>
  <c r="L564" i="16"/>
  <c r="M564" i="16"/>
  <c r="N564" i="16"/>
  <c r="O564" i="16"/>
  <c r="P564" i="16"/>
  <c r="Q564" i="16"/>
  <c r="R564" i="16"/>
  <c r="S564" i="16"/>
  <c r="T564" i="16"/>
  <c r="A565" i="16"/>
  <c r="B565" i="16"/>
  <c r="C565" i="16"/>
  <c r="D565" i="16"/>
  <c r="E565" i="16"/>
  <c r="F565" i="16"/>
  <c r="G565" i="16"/>
  <c r="H565" i="16"/>
  <c r="I565" i="16"/>
  <c r="J565" i="16"/>
  <c r="K565" i="16"/>
  <c r="L565" i="16"/>
  <c r="M565" i="16"/>
  <c r="N565" i="16"/>
  <c r="O565" i="16"/>
  <c r="P565" i="16"/>
  <c r="Q565" i="16"/>
  <c r="R565" i="16"/>
  <c r="S565" i="16"/>
  <c r="T565" i="16"/>
  <c r="A566" i="16"/>
  <c r="B566" i="16"/>
  <c r="C566" i="16"/>
  <c r="D566" i="16"/>
  <c r="E566" i="16"/>
  <c r="F566" i="16"/>
  <c r="G566" i="16"/>
  <c r="H566" i="16"/>
  <c r="I566" i="16"/>
  <c r="J566" i="16"/>
  <c r="K566" i="16"/>
  <c r="L566" i="16"/>
  <c r="M566" i="16"/>
  <c r="N566" i="16"/>
  <c r="O566" i="16"/>
  <c r="P566" i="16"/>
  <c r="Q566" i="16"/>
  <c r="R566" i="16"/>
  <c r="S566" i="16"/>
  <c r="T566" i="16"/>
  <c r="A567" i="16"/>
  <c r="B567" i="16"/>
  <c r="C567" i="16"/>
  <c r="D567" i="16"/>
  <c r="E567" i="16"/>
  <c r="F567" i="16"/>
  <c r="G567" i="16"/>
  <c r="H567" i="16"/>
  <c r="I567" i="16"/>
  <c r="J567" i="16"/>
  <c r="K567" i="16"/>
  <c r="L567" i="16"/>
  <c r="M567" i="16"/>
  <c r="N567" i="16"/>
  <c r="O567" i="16"/>
  <c r="P567" i="16"/>
  <c r="Q567" i="16"/>
  <c r="R567" i="16"/>
  <c r="S567" i="16"/>
  <c r="T567" i="16"/>
  <c r="A568" i="16"/>
  <c r="B568" i="16"/>
  <c r="C568" i="16"/>
  <c r="D568" i="16"/>
  <c r="E568" i="16"/>
  <c r="F568" i="16"/>
  <c r="G568" i="16"/>
  <c r="H568" i="16"/>
  <c r="I568" i="16"/>
  <c r="J568" i="16"/>
  <c r="K568" i="16"/>
  <c r="L568" i="16"/>
  <c r="M568" i="16"/>
  <c r="N568" i="16"/>
  <c r="O568" i="16"/>
  <c r="P568" i="16"/>
  <c r="Q568" i="16"/>
  <c r="R568" i="16"/>
  <c r="S568" i="16"/>
  <c r="T568" i="16"/>
  <c r="A569" i="16"/>
  <c r="B569" i="16"/>
  <c r="C569" i="16"/>
  <c r="D569" i="16"/>
  <c r="E569" i="16"/>
  <c r="F569" i="16"/>
  <c r="G569" i="16"/>
  <c r="H569" i="16"/>
  <c r="I569" i="16"/>
  <c r="J569" i="16"/>
  <c r="K569" i="16"/>
  <c r="L569" i="16"/>
  <c r="M569" i="16"/>
  <c r="N569" i="16"/>
  <c r="O569" i="16"/>
  <c r="P569" i="16"/>
  <c r="Q569" i="16"/>
  <c r="R569" i="16"/>
  <c r="S569" i="16"/>
  <c r="T569" i="16"/>
  <c r="A570" i="16"/>
  <c r="B570" i="16"/>
  <c r="C570" i="16"/>
  <c r="D570" i="16"/>
  <c r="E570" i="16"/>
  <c r="F570" i="16"/>
  <c r="G570" i="16"/>
  <c r="H570" i="16"/>
  <c r="I570" i="16"/>
  <c r="J570" i="16"/>
  <c r="K570" i="16"/>
  <c r="L570" i="16"/>
  <c r="M570" i="16"/>
  <c r="N570" i="16"/>
  <c r="O570" i="16"/>
  <c r="P570" i="16"/>
  <c r="Q570" i="16"/>
  <c r="R570" i="16"/>
  <c r="S570" i="16"/>
  <c r="T570" i="16"/>
  <c r="A571" i="16"/>
  <c r="B571" i="16"/>
  <c r="C571" i="16"/>
  <c r="D571" i="16"/>
  <c r="E571" i="16"/>
  <c r="F571" i="16"/>
  <c r="G571" i="16"/>
  <c r="H571" i="16"/>
  <c r="I571" i="16"/>
  <c r="J571" i="16"/>
  <c r="K571" i="16"/>
  <c r="L571" i="16"/>
  <c r="M571" i="16"/>
  <c r="N571" i="16"/>
  <c r="O571" i="16"/>
  <c r="P571" i="16"/>
  <c r="Q571" i="16"/>
  <c r="R571" i="16"/>
  <c r="S571" i="16"/>
  <c r="T571" i="16"/>
  <c r="A572" i="16"/>
  <c r="B572" i="16"/>
  <c r="C572" i="16"/>
  <c r="D572" i="16"/>
  <c r="E572" i="16"/>
  <c r="F572" i="16"/>
  <c r="G572" i="16"/>
  <c r="H572" i="16"/>
  <c r="I572" i="16"/>
  <c r="J572" i="16"/>
  <c r="K572" i="16"/>
  <c r="L572" i="16"/>
  <c r="M572" i="16"/>
  <c r="N572" i="16"/>
  <c r="O572" i="16"/>
  <c r="P572" i="16"/>
  <c r="Q572" i="16"/>
  <c r="R572" i="16"/>
  <c r="S572" i="16"/>
  <c r="T572" i="16"/>
  <c r="A573" i="16"/>
  <c r="B573" i="16"/>
  <c r="C573" i="16"/>
  <c r="D573" i="16"/>
  <c r="E573" i="16"/>
  <c r="F573" i="16"/>
  <c r="G573" i="16"/>
  <c r="H573" i="16"/>
  <c r="I573" i="16"/>
  <c r="J573" i="16"/>
  <c r="K573" i="16"/>
  <c r="L573" i="16"/>
  <c r="M573" i="16"/>
  <c r="N573" i="16"/>
  <c r="O573" i="16"/>
  <c r="P573" i="16"/>
  <c r="Q573" i="16"/>
  <c r="R573" i="16"/>
  <c r="S573" i="16"/>
  <c r="T573" i="16"/>
  <c r="A574" i="16"/>
  <c r="B574" i="16"/>
  <c r="C574" i="16"/>
  <c r="D574" i="16"/>
  <c r="E574" i="16"/>
  <c r="F574" i="16"/>
  <c r="G574" i="16"/>
  <c r="H574" i="16"/>
  <c r="I574" i="16"/>
  <c r="J574" i="16"/>
  <c r="K574" i="16"/>
  <c r="L574" i="16"/>
  <c r="M574" i="16"/>
  <c r="N574" i="16"/>
  <c r="O574" i="16"/>
  <c r="P574" i="16"/>
  <c r="Q574" i="16"/>
  <c r="R574" i="16"/>
  <c r="S574" i="16"/>
  <c r="T574" i="16"/>
  <c r="A575" i="16"/>
  <c r="B575" i="16"/>
  <c r="C575" i="16"/>
  <c r="D575" i="16"/>
  <c r="E575" i="16"/>
  <c r="F575" i="16"/>
  <c r="G575" i="16"/>
  <c r="H575" i="16"/>
  <c r="I575" i="16"/>
  <c r="J575" i="16"/>
  <c r="K575" i="16"/>
  <c r="L575" i="16"/>
  <c r="M575" i="16"/>
  <c r="N575" i="16"/>
  <c r="O575" i="16"/>
  <c r="P575" i="16"/>
  <c r="Q575" i="16"/>
  <c r="R575" i="16"/>
  <c r="S575" i="16"/>
  <c r="T575" i="16"/>
  <c r="A576" i="16"/>
  <c r="B576" i="16"/>
  <c r="C576" i="16"/>
  <c r="D576" i="16"/>
  <c r="E576" i="16"/>
  <c r="F576" i="16"/>
  <c r="G576" i="16"/>
  <c r="H576" i="16"/>
  <c r="I576" i="16"/>
  <c r="J576" i="16"/>
  <c r="K576" i="16"/>
  <c r="L576" i="16"/>
  <c r="M576" i="16"/>
  <c r="N576" i="16"/>
  <c r="O576" i="16"/>
  <c r="P576" i="16"/>
  <c r="Q576" i="16"/>
  <c r="R576" i="16"/>
  <c r="S576" i="16"/>
  <c r="T576" i="16"/>
  <c r="A577" i="16"/>
  <c r="B577" i="16"/>
  <c r="C577" i="16"/>
  <c r="D577" i="16"/>
  <c r="E577" i="16"/>
  <c r="F577" i="16"/>
  <c r="G577" i="16"/>
  <c r="H577" i="16"/>
  <c r="I577" i="16"/>
  <c r="J577" i="16"/>
  <c r="K577" i="16"/>
  <c r="L577" i="16"/>
  <c r="M577" i="16"/>
  <c r="N577" i="16"/>
  <c r="O577" i="16"/>
  <c r="P577" i="16"/>
  <c r="Q577" i="16"/>
  <c r="R577" i="16"/>
  <c r="S577" i="16"/>
  <c r="T577" i="16"/>
  <c r="A578" i="16"/>
  <c r="B578" i="16"/>
  <c r="C578" i="16"/>
  <c r="D578" i="16"/>
  <c r="E578" i="16"/>
  <c r="F578" i="16"/>
  <c r="G578" i="16"/>
  <c r="H578" i="16"/>
  <c r="I578" i="16"/>
  <c r="J578" i="16"/>
  <c r="K578" i="16"/>
  <c r="L578" i="16"/>
  <c r="M578" i="16"/>
  <c r="N578" i="16"/>
  <c r="O578" i="16"/>
  <c r="P578" i="16"/>
  <c r="Q578" i="16"/>
  <c r="R578" i="16"/>
  <c r="S578" i="16"/>
  <c r="T578" i="16"/>
  <c r="A579" i="16"/>
  <c r="B579" i="16"/>
  <c r="C579" i="16"/>
  <c r="D579" i="16"/>
  <c r="E579" i="16"/>
  <c r="F579" i="16"/>
  <c r="G579" i="16"/>
  <c r="H579" i="16"/>
  <c r="I579" i="16"/>
  <c r="J579" i="16"/>
  <c r="K579" i="16"/>
  <c r="L579" i="16"/>
  <c r="M579" i="16"/>
  <c r="N579" i="16"/>
  <c r="O579" i="16"/>
  <c r="P579" i="16"/>
  <c r="Q579" i="16"/>
  <c r="R579" i="16"/>
  <c r="S579" i="16"/>
  <c r="T579" i="16"/>
  <c r="A580" i="16"/>
  <c r="B580" i="16"/>
  <c r="C580" i="16"/>
  <c r="D580" i="16"/>
  <c r="E580" i="16"/>
  <c r="F580" i="16"/>
  <c r="G580" i="16"/>
  <c r="H580" i="16"/>
  <c r="I580" i="16"/>
  <c r="J580" i="16"/>
  <c r="K580" i="16"/>
  <c r="L580" i="16"/>
  <c r="M580" i="16"/>
  <c r="N580" i="16"/>
  <c r="O580" i="16"/>
  <c r="P580" i="16"/>
  <c r="Q580" i="16"/>
  <c r="R580" i="16"/>
  <c r="S580" i="16"/>
  <c r="T580" i="16"/>
  <c r="A581" i="16"/>
  <c r="B581" i="16"/>
  <c r="C581" i="16"/>
  <c r="D581" i="16"/>
  <c r="E581" i="16"/>
  <c r="F581" i="16"/>
  <c r="G581" i="16"/>
  <c r="H581" i="16"/>
  <c r="I581" i="16"/>
  <c r="J581" i="16"/>
  <c r="K581" i="16"/>
  <c r="L581" i="16"/>
  <c r="M581" i="16"/>
  <c r="N581" i="16"/>
  <c r="O581" i="16"/>
  <c r="P581" i="16"/>
  <c r="Q581" i="16"/>
  <c r="R581" i="16"/>
  <c r="S581" i="16"/>
  <c r="T581" i="16"/>
  <c r="A582" i="16"/>
  <c r="B582" i="16"/>
  <c r="C582" i="16"/>
  <c r="D582" i="16"/>
  <c r="E582" i="16"/>
  <c r="F582" i="16"/>
  <c r="G582" i="16"/>
  <c r="H582" i="16"/>
  <c r="I582" i="16"/>
  <c r="J582" i="16"/>
  <c r="K582" i="16"/>
  <c r="L582" i="16"/>
  <c r="M582" i="16"/>
  <c r="N582" i="16"/>
  <c r="O582" i="16"/>
  <c r="P582" i="16"/>
  <c r="Q582" i="16"/>
  <c r="R582" i="16"/>
  <c r="S582" i="16"/>
  <c r="T582" i="16"/>
  <c r="A583" i="16"/>
  <c r="B583" i="16"/>
  <c r="C583" i="16"/>
  <c r="D583" i="16"/>
  <c r="E583" i="16"/>
  <c r="F583" i="16"/>
  <c r="G583" i="16"/>
  <c r="H583" i="16"/>
  <c r="I583" i="16"/>
  <c r="J583" i="16"/>
  <c r="K583" i="16"/>
  <c r="L583" i="16"/>
  <c r="M583" i="16"/>
  <c r="N583" i="16"/>
  <c r="O583" i="16"/>
  <c r="P583" i="16"/>
  <c r="Q583" i="16"/>
  <c r="R583" i="16"/>
  <c r="S583" i="16"/>
  <c r="T583" i="16"/>
  <c r="A584" i="16"/>
  <c r="B584" i="16"/>
  <c r="C584" i="16"/>
  <c r="D584" i="16"/>
  <c r="E584" i="16"/>
  <c r="F584" i="16"/>
  <c r="G584" i="16"/>
  <c r="H584" i="16"/>
  <c r="I584" i="16"/>
  <c r="J584" i="16"/>
  <c r="K584" i="16"/>
  <c r="L584" i="16"/>
  <c r="M584" i="16"/>
  <c r="N584" i="16"/>
  <c r="O584" i="16"/>
  <c r="P584" i="16"/>
  <c r="Q584" i="16"/>
  <c r="R584" i="16"/>
  <c r="S584" i="16"/>
  <c r="T584" i="16"/>
  <c r="A585" i="16"/>
  <c r="B585" i="16"/>
  <c r="C585" i="16"/>
  <c r="D585" i="16"/>
  <c r="E585" i="16"/>
  <c r="F585" i="16"/>
  <c r="G585" i="16"/>
  <c r="H585" i="16"/>
  <c r="I585" i="16"/>
  <c r="J585" i="16"/>
  <c r="K585" i="16"/>
  <c r="L585" i="16"/>
  <c r="M585" i="16"/>
  <c r="N585" i="16"/>
  <c r="O585" i="16"/>
  <c r="P585" i="16"/>
  <c r="Q585" i="16"/>
  <c r="R585" i="16"/>
  <c r="S585" i="16"/>
  <c r="T585" i="16"/>
  <c r="A586" i="16"/>
  <c r="B586" i="16"/>
  <c r="C586" i="16"/>
  <c r="D586" i="16"/>
  <c r="E586" i="16"/>
  <c r="F586" i="16"/>
  <c r="G586" i="16"/>
  <c r="H586" i="16"/>
  <c r="I586" i="16"/>
  <c r="J586" i="16"/>
  <c r="K586" i="16"/>
  <c r="L586" i="16"/>
  <c r="M586" i="16"/>
  <c r="N586" i="16"/>
  <c r="O586" i="16"/>
  <c r="P586" i="16"/>
  <c r="Q586" i="16"/>
  <c r="R586" i="16"/>
  <c r="S586" i="16"/>
  <c r="T586" i="16"/>
  <c r="A587" i="16"/>
  <c r="B587" i="16"/>
  <c r="C587" i="16"/>
  <c r="D587" i="16"/>
  <c r="E587" i="16"/>
  <c r="F587" i="16"/>
  <c r="G587" i="16"/>
  <c r="H587" i="16"/>
  <c r="I587" i="16"/>
  <c r="J587" i="16"/>
  <c r="K587" i="16"/>
  <c r="L587" i="16"/>
  <c r="M587" i="16"/>
  <c r="N587" i="16"/>
  <c r="O587" i="16"/>
  <c r="P587" i="16"/>
  <c r="Q587" i="16"/>
  <c r="R587" i="16"/>
  <c r="S587" i="16"/>
  <c r="T587" i="16"/>
  <c r="A588" i="16"/>
  <c r="B588" i="16"/>
  <c r="C588" i="16"/>
  <c r="D588" i="16"/>
  <c r="E588" i="16"/>
  <c r="F588" i="16"/>
  <c r="G588" i="16"/>
  <c r="H588" i="16"/>
  <c r="I588" i="16"/>
  <c r="J588" i="16"/>
  <c r="K588" i="16"/>
  <c r="L588" i="16"/>
  <c r="M588" i="16"/>
  <c r="N588" i="16"/>
  <c r="O588" i="16"/>
  <c r="P588" i="16"/>
  <c r="Q588" i="16"/>
  <c r="R588" i="16"/>
  <c r="S588" i="16"/>
  <c r="T588" i="16"/>
  <c r="A589" i="16"/>
  <c r="B589" i="16"/>
  <c r="C589" i="16"/>
  <c r="D589" i="16"/>
  <c r="E589" i="16"/>
  <c r="F589" i="16"/>
  <c r="G589" i="16"/>
  <c r="H589" i="16"/>
  <c r="I589" i="16"/>
  <c r="J589" i="16"/>
  <c r="K589" i="16"/>
  <c r="L589" i="16"/>
  <c r="M589" i="16"/>
  <c r="N589" i="16"/>
  <c r="O589" i="16"/>
  <c r="P589" i="16"/>
  <c r="Q589" i="16"/>
  <c r="R589" i="16"/>
  <c r="S589" i="16"/>
  <c r="T589" i="16"/>
  <c r="A590" i="16"/>
  <c r="B590" i="16"/>
  <c r="C590" i="16"/>
  <c r="D590" i="16"/>
  <c r="E590" i="16"/>
  <c r="F590" i="16"/>
  <c r="G590" i="16"/>
  <c r="H590" i="16"/>
  <c r="I590" i="16"/>
  <c r="J590" i="16"/>
  <c r="K590" i="16"/>
  <c r="L590" i="16"/>
  <c r="M590" i="16"/>
  <c r="N590" i="16"/>
  <c r="O590" i="16"/>
  <c r="P590" i="16"/>
  <c r="Q590" i="16"/>
  <c r="R590" i="16"/>
  <c r="S590" i="16"/>
  <c r="T590" i="16"/>
  <c r="A591" i="16"/>
  <c r="B591" i="16"/>
  <c r="C591" i="16"/>
  <c r="D591" i="16"/>
  <c r="E591" i="16"/>
  <c r="F591" i="16"/>
  <c r="G591" i="16"/>
  <c r="H591" i="16"/>
  <c r="I591" i="16"/>
  <c r="J591" i="16"/>
  <c r="K591" i="16"/>
  <c r="L591" i="16"/>
  <c r="M591" i="16"/>
  <c r="N591" i="16"/>
  <c r="O591" i="16"/>
  <c r="P591" i="16"/>
  <c r="Q591" i="16"/>
  <c r="R591" i="16"/>
  <c r="S591" i="16"/>
  <c r="T591" i="16"/>
  <c r="A592" i="16"/>
  <c r="B592" i="16"/>
  <c r="C592" i="16"/>
  <c r="D592" i="16"/>
  <c r="E592" i="16"/>
  <c r="F592" i="16"/>
  <c r="G592" i="16"/>
  <c r="H592" i="16"/>
  <c r="I592" i="16"/>
  <c r="J592" i="16"/>
  <c r="K592" i="16"/>
  <c r="L592" i="16"/>
  <c r="M592" i="16"/>
  <c r="N592" i="16"/>
  <c r="O592" i="16"/>
  <c r="P592" i="16"/>
  <c r="Q592" i="16"/>
  <c r="R592" i="16"/>
  <c r="S592" i="16"/>
  <c r="T592" i="16"/>
  <c r="A593" i="16"/>
  <c r="B593" i="16"/>
  <c r="C593" i="16"/>
  <c r="D593" i="16"/>
  <c r="E593" i="16"/>
  <c r="F593" i="16"/>
  <c r="G593" i="16"/>
  <c r="H593" i="16"/>
  <c r="I593" i="16"/>
  <c r="J593" i="16"/>
  <c r="K593" i="16"/>
  <c r="L593" i="16"/>
  <c r="M593" i="16"/>
  <c r="N593" i="16"/>
  <c r="O593" i="16"/>
  <c r="P593" i="16"/>
  <c r="Q593" i="16"/>
  <c r="R593" i="16"/>
  <c r="S593" i="16"/>
  <c r="T593" i="16"/>
  <c r="A594" i="16"/>
  <c r="B594" i="16"/>
  <c r="C594" i="16"/>
  <c r="D594" i="16"/>
  <c r="E594" i="16"/>
  <c r="F594" i="16"/>
  <c r="G594" i="16"/>
  <c r="H594" i="16"/>
  <c r="I594" i="16"/>
  <c r="J594" i="16"/>
  <c r="K594" i="16"/>
  <c r="L594" i="16"/>
  <c r="M594" i="16"/>
  <c r="N594" i="16"/>
  <c r="O594" i="16"/>
  <c r="P594" i="16"/>
  <c r="Q594" i="16"/>
  <c r="R594" i="16"/>
  <c r="S594" i="16"/>
  <c r="T594" i="16"/>
  <c r="A595" i="16"/>
  <c r="B595" i="16"/>
  <c r="C595" i="16"/>
  <c r="D595" i="16"/>
  <c r="E595" i="16"/>
  <c r="F595" i="16"/>
  <c r="G595" i="16"/>
  <c r="H595" i="16"/>
  <c r="I595" i="16"/>
  <c r="J595" i="16"/>
  <c r="K595" i="16"/>
  <c r="L595" i="16"/>
  <c r="M595" i="16"/>
  <c r="N595" i="16"/>
  <c r="O595" i="16"/>
  <c r="P595" i="16"/>
  <c r="Q595" i="16"/>
  <c r="R595" i="16"/>
  <c r="S595" i="16"/>
  <c r="T595" i="16"/>
  <c r="A596" i="16"/>
  <c r="B596" i="16"/>
  <c r="C596" i="16"/>
  <c r="D596" i="16"/>
  <c r="E596" i="16"/>
  <c r="F596" i="16"/>
  <c r="G596" i="16"/>
  <c r="H596" i="16"/>
  <c r="I596" i="16"/>
  <c r="J596" i="16"/>
  <c r="K596" i="16"/>
  <c r="L596" i="16"/>
  <c r="M596" i="16"/>
  <c r="N596" i="16"/>
  <c r="O596" i="16"/>
  <c r="P596" i="16"/>
  <c r="Q596" i="16"/>
  <c r="R596" i="16"/>
  <c r="S596" i="16"/>
  <c r="T596" i="16"/>
  <c r="A597" i="16"/>
  <c r="B597" i="16"/>
  <c r="C597" i="16"/>
  <c r="D597" i="16"/>
  <c r="E597" i="16"/>
  <c r="F597" i="16"/>
  <c r="G597" i="16"/>
  <c r="H597" i="16"/>
  <c r="I597" i="16"/>
  <c r="J597" i="16"/>
  <c r="K597" i="16"/>
  <c r="L597" i="16"/>
  <c r="M597" i="16"/>
  <c r="N597" i="16"/>
  <c r="O597" i="16"/>
  <c r="P597" i="16"/>
  <c r="Q597" i="16"/>
  <c r="R597" i="16"/>
  <c r="S597" i="16"/>
  <c r="T597" i="16"/>
  <c r="A598" i="16"/>
  <c r="B598" i="16"/>
  <c r="C598" i="16"/>
  <c r="D598" i="16"/>
  <c r="E598" i="16"/>
  <c r="F598" i="16"/>
  <c r="G598" i="16"/>
  <c r="H598" i="16"/>
  <c r="I598" i="16"/>
  <c r="J598" i="16"/>
  <c r="K598" i="16"/>
  <c r="L598" i="16"/>
  <c r="M598" i="16"/>
  <c r="N598" i="16"/>
  <c r="O598" i="16"/>
  <c r="P598" i="16"/>
  <c r="Q598" i="16"/>
  <c r="R598" i="16"/>
  <c r="S598" i="16"/>
  <c r="T598" i="16"/>
  <c r="A599" i="16"/>
  <c r="B599" i="16"/>
  <c r="C599" i="16"/>
  <c r="D599" i="16"/>
  <c r="E599" i="16"/>
  <c r="F599" i="16"/>
  <c r="G599" i="16"/>
  <c r="H599" i="16"/>
  <c r="I599" i="16"/>
  <c r="J599" i="16"/>
  <c r="K599" i="16"/>
  <c r="L599" i="16"/>
  <c r="M599" i="16"/>
  <c r="N599" i="16"/>
  <c r="O599" i="16"/>
  <c r="P599" i="16"/>
  <c r="Q599" i="16"/>
  <c r="R599" i="16"/>
  <c r="S599" i="16"/>
  <c r="T599" i="16"/>
  <c r="A600" i="16"/>
  <c r="B600" i="16"/>
  <c r="C600" i="16"/>
  <c r="D600" i="16"/>
  <c r="E600" i="16"/>
  <c r="F600" i="16"/>
  <c r="G600" i="16"/>
  <c r="H600" i="16"/>
  <c r="I600" i="16"/>
  <c r="J600" i="16"/>
  <c r="K600" i="16"/>
  <c r="L600" i="16"/>
  <c r="M600" i="16"/>
  <c r="N600" i="16"/>
  <c r="O600" i="16"/>
  <c r="P600" i="16"/>
  <c r="Q600" i="16"/>
  <c r="R600" i="16"/>
  <c r="S600" i="16"/>
  <c r="T600" i="16"/>
  <c r="A601" i="16"/>
  <c r="B601" i="16"/>
  <c r="C601" i="16"/>
  <c r="D601" i="16"/>
  <c r="E601" i="16"/>
  <c r="F601" i="16"/>
  <c r="G601" i="16"/>
  <c r="H601" i="16"/>
  <c r="I601" i="16"/>
  <c r="J601" i="16"/>
  <c r="K601" i="16"/>
  <c r="L601" i="16"/>
  <c r="M601" i="16"/>
  <c r="N601" i="16"/>
  <c r="O601" i="16"/>
  <c r="P601" i="16"/>
  <c r="Q601" i="16"/>
  <c r="R601" i="16"/>
  <c r="S601" i="16"/>
  <c r="T601" i="16"/>
  <c r="A602" i="16"/>
  <c r="B602" i="16"/>
  <c r="C602" i="16"/>
  <c r="D602" i="16"/>
  <c r="E602" i="16"/>
  <c r="F602" i="16"/>
  <c r="G602" i="16"/>
  <c r="H602" i="16"/>
  <c r="I602" i="16"/>
  <c r="J602" i="16"/>
  <c r="K602" i="16"/>
  <c r="L602" i="16"/>
  <c r="M602" i="16"/>
  <c r="N602" i="16"/>
  <c r="O602" i="16"/>
  <c r="P602" i="16"/>
  <c r="Q602" i="16"/>
  <c r="R602" i="16"/>
  <c r="S602" i="16"/>
  <c r="T602" i="16"/>
  <c r="A603" i="16"/>
  <c r="B603" i="16"/>
  <c r="C603" i="16"/>
  <c r="D603" i="16"/>
  <c r="E603" i="16"/>
  <c r="F603" i="16"/>
  <c r="G603" i="16"/>
  <c r="H603" i="16"/>
  <c r="I603" i="16"/>
  <c r="J603" i="16"/>
  <c r="K603" i="16"/>
  <c r="L603" i="16"/>
  <c r="M603" i="16"/>
  <c r="N603" i="16"/>
  <c r="O603" i="16"/>
  <c r="P603" i="16"/>
  <c r="Q603" i="16"/>
  <c r="R603" i="16"/>
  <c r="S603" i="16"/>
  <c r="T603" i="16"/>
  <c r="A604" i="16"/>
  <c r="B604" i="16"/>
  <c r="C604" i="16"/>
  <c r="D604" i="16"/>
  <c r="E604" i="16"/>
  <c r="F604" i="16"/>
  <c r="G604" i="16"/>
  <c r="H604" i="16"/>
  <c r="I604" i="16"/>
  <c r="J604" i="16"/>
  <c r="K604" i="16"/>
  <c r="L604" i="16"/>
  <c r="M604" i="16"/>
  <c r="N604" i="16"/>
  <c r="O604" i="16"/>
  <c r="P604" i="16"/>
  <c r="Q604" i="16"/>
  <c r="R604" i="16"/>
  <c r="S604" i="16"/>
  <c r="T604" i="16"/>
  <c r="A605" i="16"/>
  <c r="B605" i="16"/>
  <c r="C605" i="16"/>
  <c r="D605" i="16"/>
  <c r="E605" i="16"/>
  <c r="F605" i="16"/>
  <c r="G605" i="16"/>
  <c r="H605" i="16"/>
  <c r="I605" i="16"/>
  <c r="J605" i="16"/>
  <c r="K605" i="16"/>
  <c r="L605" i="16"/>
  <c r="M605" i="16"/>
  <c r="N605" i="16"/>
  <c r="O605" i="16"/>
  <c r="P605" i="16"/>
  <c r="Q605" i="16"/>
  <c r="R605" i="16"/>
  <c r="S605" i="16"/>
  <c r="T605" i="16"/>
  <c r="A606" i="16"/>
  <c r="B606" i="16"/>
  <c r="C606" i="16"/>
  <c r="D606" i="16"/>
  <c r="E606" i="16"/>
  <c r="F606" i="16"/>
  <c r="G606" i="16"/>
  <c r="H606" i="16"/>
  <c r="I606" i="16"/>
  <c r="J606" i="16"/>
  <c r="K606" i="16"/>
  <c r="L606" i="16"/>
  <c r="M606" i="16"/>
  <c r="N606" i="16"/>
  <c r="O606" i="16"/>
  <c r="P606" i="16"/>
  <c r="Q606" i="16"/>
  <c r="R606" i="16"/>
  <c r="S606" i="16"/>
  <c r="T606" i="16"/>
  <c r="A607" i="16"/>
  <c r="B607" i="16"/>
  <c r="C607" i="16"/>
  <c r="D607" i="16"/>
  <c r="E607" i="16"/>
  <c r="F607" i="16"/>
  <c r="G607" i="16"/>
  <c r="H607" i="16"/>
  <c r="I607" i="16"/>
  <c r="J607" i="16"/>
  <c r="K607" i="16"/>
  <c r="L607" i="16"/>
  <c r="M607" i="16"/>
  <c r="N607" i="16"/>
  <c r="O607" i="16"/>
  <c r="P607" i="16"/>
  <c r="Q607" i="16"/>
  <c r="R607" i="16"/>
  <c r="S607" i="16"/>
  <c r="T607" i="16"/>
  <c r="A608" i="16"/>
  <c r="B608" i="16"/>
  <c r="C608" i="16"/>
  <c r="D608" i="16"/>
  <c r="E608" i="16"/>
  <c r="F608" i="16"/>
  <c r="G608" i="16"/>
  <c r="H608" i="16"/>
  <c r="I608" i="16"/>
  <c r="J608" i="16"/>
  <c r="K608" i="16"/>
  <c r="L608" i="16"/>
  <c r="M608" i="16"/>
  <c r="N608" i="16"/>
  <c r="O608" i="16"/>
  <c r="P608" i="16"/>
  <c r="Q608" i="16"/>
  <c r="R608" i="16"/>
  <c r="S608" i="16"/>
  <c r="T608" i="16"/>
  <c r="A609" i="16"/>
  <c r="B609" i="16"/>
  <c r="C609" i="16"/>
  <c r="D609" i="16"/>
  <c r="E609" i="16"/>
  <c r="F609" i="16"/>
  <c r="G609" i="16"/>
  <c r="H609" i="16"/>
  <c r="I609" i="16"/>
  <c r="J609" i="16"/>
  <c r="K609" i="16"/>
  <c r="L609" i="16"/>
  <c r="M609" i="16"/>
  <c r="N609" i="16"/>
  <c r="O609" i="16"/>
  <c r="P609" i="16"/>
  <c r="Q609" i="16"/>
  <c r="R609" i="16"/>
  <c r="S609" i="16"/>
  <c r="T609" i="16"/>
  <c r="A610" i="16"/>
  <c r="B610" i="16"/>
  <c r="C610" i="16"/>
  <c r="D610" i="16"/>
  <c r="E610" i="16"/>
  <c r="F610" i="16"/>
  <c r="G610" i="16"/>
  <c r="H610" i="16"/>
  <c r="I610" i="16"/>
  <c r="J610" i="16"/>
  <c r="K610" i="16"/>
  <c r="L610" i="16"/>
  <c r="M610" i="16"/>
  <c r="N610" i="16"/>
  <c r="O610" i="16"/>
  <c r="P610" i="16"/>
  <c r="Q610" i="16"/>
  <c r="R610" i="16"/>
  <c r="S610" i="16"/>
  <c r="T610" i="16"/>
  <c r="A611" i="16"/>
  <c r="B611" i="16"/>
  <c r="C611" i="16"/>
  <c r="D611" i="16"/>
  <c r="E611" i="16"/>
  <c r="F611" i="16"/>
  <c r="G611" i="16"/>
  <c r="H611" i="16"/>
  <c r="I611" i="16"/>
  <c r="J611" i="16"/>
  <c r="K611" i="16"/>
  <c r="L611" i="16"/>
  <c r="M611" i="16"/>
  <c r="N611" i="16"/>
  <c r="O611" i="16"/>
  <c r="P611" i="16"/>
  <c r="Q611" i="16"/>
  <c r="R611" i="16"/>
  <c r="S611" i="16"/>
  <c r="T611" i="16"/>
  <c r="A612" i="16"/>
  <c r="B612" i="16"/>
  <c r="C612" i="16"/>
  <c r="D612" i="16"/>
  <c r="E612" i="16"/>
  <c r="F612" i="16"/>
  <c r="G612" i="16"/>
  <c r="H612" i="16"/>
  <c r="I612" i="16"/>
  <c r="J612" i="16"/>
  <c r="K612" i="16"/>
  <c r="L612" i="16"/>
  <c r="M612" i="16"/>
  <c r="N612" i="16"/>
  <c r="O612" i="16"/>
  <c r="P612" i="16"/>
  <c r="Q612" i="16"/>
  <c r="R612" i="16"/>
  <c r="S612" i="16"/>
  <c r="T612" i="16"/>
  <c r="A613" i="16"/>
  <c r="B613" i="16"/>
  <c r="C613" i="16"/>
  <c r="D613" i="16"/>
  <c r="E613" i="16"/>
  <c r="F613" i="16"/>
  <c r="G613" i="16"/>
  <c r="H613" i="16"/>
  <c r="I613" i="16"/>
  <c r="J613" i="16"/>
  <c r="K613" i="16"/>
  <c r="L613" i="16"/>
  <c r="M613" i="16"/>
  <c r="N613" i="16"/>
  <c r="O613" i="16"/>
  <c r="P613" i="16"/>
  <c r="Q613" i="16"/>
  <c r="R613" i="16"/>
  <c r="S613" i="16"/>
  <c r="T613" i="16"/>
  <c r="A614" i="16"/>
  <c r="B614" i="16"/>
  <c r="C614" i="16"/>
  <c r="D614" i="16"/>
  <c r="E614" i="16"/>
  <c r="F614" i="16"/>
  <c r="G614" i="16"/>
  <c r="H614" i="16"/>
  <c r="I614" i="16"/>
  <c r="J614" i="16"/>
  <c r="K614" i="16"/>
  <c r="L614" i="16"/>
  <c r="M614" i="16"/>
  <c r="N614" i="16"/>
  <c r="O614" i="16"/>
  <c r="P614" i="16"/>
  <c r="Q614" i="16"/>
  <c r="R614" i="16"/>
  <c r="S614" i="16"/>
  <c r="T614" i="16"/>
  <c r="A615" i="16"/>
  <c r="B615" i="16"/>
  <c r="C615" i="16"/>
  <c r="D615" i="16"/>
  <c r="E615" i="16"/>
  <c r="F615" i="16"/>
  <c r="G615" i="16"/>
  <c r="H615" i="16"/>
  <c r="I615" i="16"/>
  <c r="J615" i="16"/>
  <c r="K615" i="16"/>
  <c r="L615" i="16"/>
  <c r="M615" i="16"/>
  <c r="N615" i="16"/>
  <c r="O615" i="16"/>
  <c r="P615" i="16"/>
  <c r="Q615" i="16"/>
  <c r="R615" i="16"/>
  <c r="S615" i="16"/>
  <c r="T615" i="16"/>
  <c r="A616" i="16"/>
  <c r="B616" i="16"/>
  <c r="C616" i="16"/>
  <c r="D616" i="16"/>
  <c r="E616" i="16"/>
  <c r="F616" i="16"/>
  <c r="G616" i="16"/>
  <c r="H616" i="16"/>
  <c r="I616" i="16"/>
  <c r="J616" i="16"/>
  <c r="K616" i="16"/>
  <c r="L616" i="16"/>
  <c r="M616" i="16"/>
  <c r="N616" i="16"/>
  <c r="O616" i="16"/>
  <c r="P616" i="16"/>
  <c r="Q616" i="16"/>
  <c r="R616" i="16"/>
  <c r="S616" i="16"/>
  <c r="T616" i="16"/>
  <c r="A617" i="16"/>
  <c r="B617" i="16"/>
  <c r="C617" i="16"/>
  <c r="D617" i="16"/>
  <c r="E617" i="16"/>
  <c r="F617" i="16"/>
  <c r="G617" i="16"/>
  <c r="H617" i="16"/>
  <c r="I617" i="16"/>
  <c r="J617" i="16"/>
  <c r="K617" i="16"/>
  <c r="L617" i="16"/>
  <c r="M617" i="16"/>
  <c r="N617" i="16"/>
  <c r="O617" i="16"/>
  <c r="P617" i="16"/>
  <c r="Q617" i="16"/>
  <c r="R617" i="16"/>
  <c r="S617" i="16"/>
  <c r="T617" i="16"/>
  <c r="A618" i="16"/>
  <c r="B618" i="16"/>
  <c r="C618" i="16"/>
  <c r="D618" i="16"/>
  <c r="E618" i="16"/>
  <c r="F618" i="16"/>
  <c r="G618" i="16"/>
  <c r="H618" i="16"/>
  <c r="I618" i="16"/>
  <c r="J618" i="16"/>
  <c r="K618" i="16"/>
  <c r="L618" i="16"/>
  <c r="M618" i="16"/>
  <c r="N618" i="16"/>
  <c r="O618" i="16"/>
  <c r="P618" i="16"/>
  <c r="Q618" i="16"/>
  <c r="R618" i="16"/>
  <c r="S618" i="16"/>
  <c r="T618" i="16"/>
  <c r="A619" i="16"/>
  <c r="B619" i="16"/>
  <c r="C619" i="16"/>
  <c r="D619" i="16"/>
  <c r="E619" i="16"/>
  <c r="F619" i="16"/>
  <c r="G619" i="16"/>
  <c r="H619" i="16"/>
  <c r="I619" i="16"/>
  <c r="J619" i="16"/>
  <c r="K619" i="16"/>
  <c r="L619" i="16"/>
  <c r="M619" i="16"/>
  <c r="N619" i="16"/>
  <c r="O619" i="16"/>
  <c r="P619" i="16"/>
  <c r="Q619" i="16"/>
  <c r="R619" i="16"/>
  <c r="S619" i="16"/>
  <c r="T619" i="16"/>
  <c r="A620" i="16"/>
  <c r="B620" i="16"/>
  <c r="C620" i="16"/>
  <c r="D620" i="16"/>
  <c r="E620" i="16"/>
  <c r="F620" i="16"/>
  <c r="G620" i="16"/>
  <c r="H620" i="16"/>
  <c r="I620" i="16"/>
  <c r="J620" i="16"/>
  <c r="K620" i="16"/>
  <c r="L620" i="16"/>
  <c r="M620" i="16"/>
  <c r="N620" i="16"/>
  <c r="O620" i="16"/>
  <c r="P620" i="16"/>
  <c r="Q620" i="16"/>
  <c r="R620" i="16"/>
  <c r="S620" i="16"/>
  <c r="T620" i="16"/>
  <c r="A621" i="16"/>
  <c r="B621" i="16"/>
  <c r="C621" i="16"/>
  <c r="D621" i="16"/>
  <c r="E621" i="16"/>
  <c r="F621" i="16"/>
  <c r="G621" i="16"/>
  <c r="H621" i="16"/>
  <c r="I621" i="16"/>
  <c r="J621" i="16"/>
  <c r="K621" i="16"/>
  <c r="L621" i="16"/>
  <c r="M621" i="16"/>
  <c r="N621" i="16"/>
  <c r="O621" i="16"/>
  <c r="P621" i="16"/>
  <c r="Q621" i="16"/>
  <c r="R621" i="16"/>
  <c r="S621" i="16"/>
  <c r="T621" i="16"/>
  <c r="A622" i="16"/>
  <c r="B622" i="16"/>
  <c r="C622" i="16"/>
  <c r="D622" i="16"/>
  <c r="E622" i="16"/>
  <c r="F622" i="16"/>
  <c r="G622" i="16"/>
  <c r="H622" i="16"/>
  <c r="I622" i="16"/>
  <c r="J622" i="16"/>
  <c r="K622" i="16"/>
  <c r="L622" i="16"/>
  <c r="M622" i="16"/>
  <c r="N622" i="16"/>
  <c r="O622" i="16"/>
  <c r="P622" i="16"/>
  <c r="Q622" i="16"/>
  <c r="R622" i="16"/>
  <c r="S622" i="16"/>
  <c r="T622" i="16"/>
  <c r="A623" i="16"/>
  <c r="B623" i="16"/>
  <c r="C623" i="16"/>
  <c r="D623" i="16"/>
  <c r="E623" i="16"/>
  <c r="F623" i="16"/>
  <c r="G623" i="16"/>
  <c r="H623" i="16"/>
  <c r="I623" i="16"/>
  <c r="J623" i="16"/>
  <c r="K623" i="16"/>
  <c r="L623" i="16"/>
  <c r="M623" i="16"/>
  <c r="N623" i="16"/>
  <c r="O623" i="16"/>
  <c r="P623" i="16"/>
  <c r="Q623" i="16"/>
  <c r="R623" i="16"/>
  <c r="S623" i="16"/>
  <c r="T623" i="16"/>
  <c r="A624" i="16"/>
  <c r="B624" i="16"/>
  <c r="C624" i="16"/>
  <c r="D624" i="16"/>
  <c r="E624" i="16"/>
  <c r="F624" i="16"/>
  <c r="G624" i="16"/>
  <c r="H624" i="16"/>
  <c r="I624" i="16"/>
  <c r="J624" i="16"/>
  <c r="K624" i="16"/>
  <c r="L624" i="16"/>
  <c r="M624" i="16"/>
  <c r="N624" i="16"/>
  <c r="O624" i="16"/>
  <c r="P624" i="16"/>
  <c r="Q624" i="16"/>
  <c r="R624" i="16"/>
  <c r="S624" i="16"/>
  <c r="T624" i="16"/>
  <c r="A625" i="16"/>
  <c r="B625" i="16"/>
  <c r="C625" i="16"/>
  <c r="D625" i="16"/>
  <c r="E625" i="16"/>
  <c r="F625" i="16"/>
  <c r="G625" i="16"/>
  <c r="H625" i="16"/>
  <c r="I625" i="16"/>
  <c r="J625" i="16"/>
  <c r="K625" i="16"/>
  <c r="L625" i="16"/>
  <c r="M625" i="16"/>
  <c r="N625" i="16"/>
  <c r="O625" i="16"/>
  <c r="P625" i="16"/>
  <c r="Q625" i="16"/>
  <c r="R625" i="16"/>
  <c r="S625" i="16"/>
  <c r="T625" i="16"/>
  <c r="A626" i="16"/>
  <c r="B626" i="16"/>
  <c r="C626" i="16"/>
  <c r="D626" i="16"/>
  <c r="E626" i="16"/>
  <c r="F626" i="16"/>
  <c r="G626" i="16"/>
  <c r="H626" i="16"/>
  <c r="I626" i="16"/>
  <c r="J626" i="16"/>
  <c r="K626" i="16"/>
  <c r="L626" i="16"/>
  <c r="M626" i="16"/>
  <c r="N626" i="16"/>
  <c r="O626" i="16"/>
  <c r="P626" i="16"/>
  <c r="Q626" i="16"/>
  <c r="R626" i="16"/>
  <c r="S626" i="16"/>
  <c r="T626" i="16"/>
  <c r="A627" i="16"/>
  <c r="B627" i="16"/>
  <c r="C627" i="16"/>
  <c r="D627" i="16"/>
  <c r="E627" i="16"/>
  <c r="F627" i="16"/>
  <c r="G627" i="16"/>
  <c r="H627" i="16"/>
  <c r="I627" i="16"/>
  <c r="J627" i="16"/>
  <c r="K627" i="16"/>
  <c r="L627" i="16"/>
  <c r="M627" i="16"/>
  <c r="N627" i="16"/>
  <c r="O627" i="16"/>
  <c r="P627" i="16"/>
  <c r="Q627" i="16"/>
  <c r="R627" i="16"/>
  <c r="S627" i="16"/>
  <c r="T627" i="16"/>
  <c r="A628" i="16"/>
  <c r="B628" i="16"/>
  <c r="C628" i="16"/>
  <c r="D628" i="16"/>
  <c r="E628" i="16"/>
  <c r="F628" i="16"/>
  <c r="G628" i="16"/>
  <c r="H628" i="16"/>
  <c r="I628" i="16"/>
  <c r="J628" i="16"/>
  <c r="K628" i="16"/>
  <c r="L628" i="16"/>
  <c r="M628" i="16"/>
  <c r="N628" i="16"/>
  <c r="O628" i="16"/>
  <c r="P628" i="16"/>
  <c r="Q628" i="16"/>
  <c r="R628" i="16"/>
  <c r="S628" i="16"/>
  <c r="T628" i="16"/>
  <c r="A629" i="16"/>
  <c r="B629" i="16"/>
  <c r="C629" i="16"/>
  <c r="D629" i="16"/>
  <c r="E629" i="16"/>
  <c r="F629" i="16"/>
  <c r="G629" i="16"/>
  <c r="H629" i="16"/>
  <c r="I629" i="16"/>
  <c r="J629" i="16"/>
  <c r="K629" i="16"/>
  <c r="L629" i="16"/>
  <c r="M629" i="16"/>
  <c r="N629" i="16"/>
  <c r="O629" i="16"/>
  <c r="P629" i="16"/>
  <c r="Q629" i="16"/>
  <c r="R629" i="16"/>
  <c r="S629" i="16"/>
  <c r="T629" i="16"/>
  <c r="A630" i="16"/>
  <c r="B630" i="16"/>
  <c r="C630" i="16"/>
  <c r="D630" i="16"/>
  <c r="E630" i="16"/>
  <c r="F630" i="16"/>
  <c r="G630" i="16"/>
  <c r="H630" i="16"/>
  <c r="I630" i="16"/>
  <c r="J630" i="16"/>
  <c r="K630" i="16"/>
  <c r="L630" i="16"/>
  <c r="M630" i="16"/>
  <c r="N630" i="16"/>
  <c r="O630" i="16"/>
  <c r="P630" i="16"/>
  <c r="Q630" i="16"/>
  <c r="R630" i="16"/>
  <c r="S630" i="16"/>
  <c r="T630" i="16"/>
  <c r="A631" i="16"/>
  <c r="B631" i="16"/>
  <c r="C631" i="16"/>
  <c r="D631" i="16"/>
  <c r="E631" i="16"/>
  <c r="F631" i="16"/>
  <c r="G631" i="16"/>
  <c r="H631" i="16"/>
  <c r="I631" i="16"/>
  <c r="J631" i="16"/>
  <c r="K631" i="16"/>
  <c r="L631" i="16"/>
  <c r="M631" i="16"/>
  <c r="N631" i="16"/>
  <c r="O631" i="16"/>
  <c r="P631" i="16"/>
  <c r="Q631" i="16"/>
  <c r="R631" i="16"/>
  <c r="S631" i="16"/>
  <c r="T631" i="16"/>
  <c r="A632" i="16"/>
  <c r="B632" i="16"/>
  <c r="C632" i="16"/>
  <c r="D632" i="16"/>
  <c r="E632" i="16"/>
  <c r="F632" i="16"/>
  <c r="G632" i="16"/>
  <c r="H632" i="16"/>
  <c r="I632" i="16"/>
  <c r="J632" i="16"/>
  <c r="K632" i="16"/>
  <c r="L632" i="16"/>
  <c r="M632" i="16"/>
  <c r="N632" i="16"/>
  <c r="O632" i="16"/>
  <c r="P632" i="16"/>
  <c r="Q632" i="16"/>
  <c r="R632" i="16"/>
  <c r="S632" i="16"/>
  <c r="T632" i="16"/>
  <c r="A633" i="16"/>
  <c r="B633" i="16"/>
  <c r="C633" i="16"/>
  <c r="D633" i="16"/>
  <c r="E633" i="16"/>
  <c r="F633" i="16"/>
  <c r="G633" i="16"/>
  <c r="H633" i="16"/>
  <c r="I633" i="16"/>
  <c r="J633" i="16"/>
  <c r="K633" i="16"/>
  <c r="L633" i="16"/>
  <c r="M633" i="16"/>
  <c r="N633" i="16"/>
  <c r="O633" i="16"/>
  <c r="P633" i="16"/>
  <c r="Q633" i="16"/>
  <c r="R633" i="16"/>
  <c r="S633" i="16"/>
  <c r="T633" i="16"/>
  <c r="A634" i="16"/>
  <c r="B634" i="16"/>
  <c r="C634" i="16"/>
  <c r="D634" i="16"/>
  <c r="E634" i="16"/>
  <c r="F634" i="16"/>
  <c r="G634" i="16"/>
  <c r="H634" i="16"/>
  <c r="I634" i="16"/>
  <c r="J634" i="16"/>
  <c r="K634" i="16"/>
  <c r="L634" i="16"/>
  <c r="M634" i="16"/>
  <c r="N634" i="16"/>
  <c r="O634" i="16"/>
  <c r="P634" i="16"/>
  <c r="Q634" i="16"/>
  <c r="R634" i="16"/>
  <c r="S634" i="16"/>
  <c r="T634" i="16"/>
  <c r="A635" i="16"/>
  <c r="B635" i="16"/>
  <c r="C635" i="16"/>
  <c r="D635" i="16"/>
  <c r="E635" i="16"/>
  <c r="F635" i="16"/>
  <c r="G635" i="16"/>
  <c r="H635" i="16"/>
  <c r="I635" i="16"/>
  <c r="J635" i="16"/>
  <c r="K635" i="16"/>
  <c r="L635" i="16"/>
  <c r="M635" i="16"/>
  <c r="N635" i="16"/>
  <c r="O635" i="16"/>
  <c r="P635" i="16"/>
  <c r="Q635" i="16"/>
  <c r="R635" i="16"/>
  <c r="S635" i="16"/>
  <c r="T635" i="16"/>
  <c r="A636" i="16"/>
  <c r="B636" i="16"/>
  <c r="C636" i="16"/>
  <c r="D636" i="16"/>
  <c r="E636" i="16"/>
  <c r="F636" i="16"/>
  <c r="G636" i="16"/>
  <c r="H636" i="16"/>
  <c r="I636" i="16"/>
  <c r="J636" i="16"/>
  <c r="K636" i="16"/>
  <c r="L636" i="16"/>
  <c r="M636" i="16"/>
  <c r="N636" i="16"/>
  <c r="O636" i="16"/>
  <c r="P636" i="16"/>
  <c r="Q636" i="16"/>
  <c r="R636" i="16"/>
  <c r="S636" i="16"/>
  <c r="T636" i="16"/>
  <c r="A637" i="16"/>
  <c r="B637" i="16"/>
  <c r="C637" i="16"/>
  <c r="D637" i="16"/>
  <c r="E637" i="16"/>
  <c r="F637" i="16"/>
  <c r="G637" i="16"/>
  <c r="H637" i="16"/>
  <c r="I637" i="16"/>
  <c r="J637" i="16"/>
  <c r="K637" i="16"/>
  <c r="L637" i="16"/>
  <c r="M637" i="16"/>
  <c r="N637" i="16"/>
  <c r="O637" i="16"/>
  <c r="P637" i="16"/>
  <c r="Q637" i="16"/>
  <c r="R637" i="16"/>
  <c r="S637" i="16"/>
  <c r="T637" i="16"/>
  <c r="A638" i="16"/>
  <c r="B638" i="16"/>
  <c r="C638" i="16"/>
  <c r="D638" i="16"/>
  <c r="E638" i="16"/>
  <c r="F638" i="16"/>
  <c r="G638" i="16"/>
  <c r="H638" i="16"/>
  <c r="I638" i="16"/>
  <c r="J638" i="16"/>
  <c r="K638" i="16"/>
  <c r="L638" i="16"/>
  <c r="M638" i="16"/>
  <c r="N638" i="16"/>
  <c r="O638" i="16"/>
  <c r="P638" i="16"/>
  <c r="Q638" i="16"/>
  <c r="R638" i="16"/>
  <c r="S638" i="16"/>
  <c r="T638" i="16"/>
  <c r="A639" i="16"/>
  <c r="B639" i="16"/>
  <c r="C639" i="16"/>
  <c r="D639" i="16"/>
  <c r="E639" i="16"/>
  <c r="F639" i="16"/>
  <c r="G639" i="16"/>
  <c r="H639" i="16"/>
  <c r="I639" i="16"/>
  <c r="J639" i="16"/>
  <c r="K639" i="16"/>
  <c r="L639" i="16"/>
  <c r="M639" i="16"/>
  <c r="N639" i="16"/>
  <c r="O639" i="16"/>
  <c r="P639" i="16"/>
  <c r="Q639" i="16"/>
  <c r="R639" i="16"/>
  <c r="S639" i="16"/>
  <c r="T639" i="16"/>
  <c r="A640" i="16"/>
  <c r="B640" i="16"/>
  <c r="C640" i="16"/>
  <c r="D640" i="16"/>
  <c r="E640" i="16"/>
  <c r="F640" i="16"/>
  <c r="G640" i="16"/>
  <c r="H640" i="16"/>
  <c r="I640" i="16"/>
  <c r="J640" i="16"/>
  <c r="K640" i="16"/>
  <c r="L640" i="16"/>
  <c r="M640" i="16"/>
  <c r="N640" i="16"/>
  <c r="O640" i="16"/>
  <c r="P640" i="16"/>
  <c r="Q640" i="16"/>
  <c r="R640" i="16"/>
  <c r="S640" i="16"/>
  <c r="T640" i="16"/>
  <c r="A641" i="16"/>
  <c r="B641" i="16"/>
  <c r="C641" i="16"/>
  <c r="D641" i="16"/>
  <c r="E641" i="16"/>
  <c r="F641" i="16"/>
  <c r="G641" i="16"/>
  <c r="H641" i="16"/>
  <c r="I641" i="16"/>
  <c r="J641" i="16"/>
  <c r="K641" i="16"/>
  <c r="L641" i="16"/>
  <c r="M641" i="16"/>
  <c r="N641" i="16"/>
  <c r="O641" i="16"/>
  <c r="P641" i="16"/>
  <c r="Q641" i="16"/>
  <c r="R641" i="16"/>
  <c r="S641" i="16"/>
  <c r="T641" i="16"/>
  <c r="A642" i="16"/>
  <c r="B642" i="16"/>
  <c r="C642" i="16"/>
  <c r="D642" i="16"/>
  <c r="E642" i="16"/>
  <c r="F642" i="16"/>
  <c r="G642" i="16"/>
  <c r="H642" i="16"/>
  <c r="I642" i="16"/>
  <c r="J642" i="16"/>
  <c r="K642" i="16"/>
  <c r="L642" i="16"/>
  <c r="M642" i="16"/>
  <c r="N642" i="16"/>
  <c r="O642" i="16"/>
  <c r="P642" i="16"/>
  <c r="Q642" i="16"/>
  <c r="R642" i="16"/>
  <c r="S642" i="16"/>
  <c r="T642" i="16"/>
  <c r="A643" i="16"/>
  <c r="B643" i="16"/>
  <c r="C643" i="16"/>
  <c r="D643" i="16"/>
  <c r="E643" i="16"/>
  <c r="F643" i="16"/>
  <c r="G643" i="16"/>
  <c r="H643" i="16"/>
  <c r="I643" i="16"/>
  <c r="J643" i="16"/>
  <c r="K643" i="16"/>
  <c r="L643" i="16"/>
  <c r="M643" i="16"/>
  <c r="N643" i="16"/>
  <c r="O643" i="16"/>
  <c r="P643" i="16"/>
  <c r="Q643" i="16"/>
  <c r="R643" i="16"/>
  <c r="S643" i="16"/>
  <c r="T643" i="16"/>
  <c r="A644" i="16"/>
  <c r="B644" i="16"/>
  <c r="C644" i="16"/>
  <c r="D644" i="16"/>
  <c r="E644" i="16"/>
  <c r="F644" i="16"/>
  <c r="G644" i="16"/>
  <c r="H644" i="16"/>
  <c r="I644" i="16"/>
  <c r="J644" i="16"/>
  <c r="K644" i="16"/>
  <c r="L644" i="16"/>
  <c r="M644" i="16"/>
  <c r="N644" i="16"/>
  <c r="O644" i="16"/>
  <c r="P644" i="16"/>
  <c r="Q644" i="16"/>
  <c r="R644" i="16"/>
  <c r="S644" i="16"/>
  <c r="T644" i="16"/>
  <c r="A645" i="16"/>
  <c r="B645" i="16"/>
  <c r="C645" i="16"/>
  <c r="D645" i="16"/>
  <c r="E645" i="16"/>
  <c r="F645" i="16"/>
  <c r="G645" i="16"/>
  <c r="H645" i="16"/>
  <c r="I645" i="16"/>
  <c r="J645" i="16"/>
  <c r="K645" i="16"/>
  <c r="L645" i="16"/>
  <c r="M645" i="16"/>
  <c r="N645" i="16"/>
  <c r="O645" i="16"/>
  <c r="P645" i="16"/>
  <c r="Q645" i="16"/>
  <c r="R645" i="16"/>
  <c r="S645" i="16"/>
  <c r="T645" i="16"/>
  <c r="A646" i="16"/>
  <c r="B646" i="16"/>
  <c r="C646" i="16"/>
  <c r="D646" i="16"/>
  <c r="E646" i="16"/>
  <c r="F646" i="16"/>
  <c r="G646" i="16"/>
  <c r="H646" i="16"/>
  <c r="I646" i="16"/>
  <c r="J646" i="16"/>
  <c r="K646" i="16"/>
  <c r="L646" i="16"/>
  <c r="M646" i="16"/>
  <c r="N646" i="16"/>
  <c r="O646" i="16"/>
  <c r="P646" i="16"/>
  <c r="Q646" i="16"/>
  <c r="R646" i="16"/>
  <c r="S646" i="16"/>
  <c r="T646" i="16"/>
  <c r="A647" i="16"/>
  <c r="B647" i="16"/>
  <c r="C647" i="16"/>
  <c r="D647" i="16"/>
  <c r="E647" i="16"/>
  <c r="F647" i="16"/>
  <c r="G647" i="16"/>
  <c r="H647" i="16"/>
  <c r="I647" i="16"/>
  <c r="J647" i="16"/>
  <c r="K647" i="16"/>
  <c r="L647" i="16"/>
  <c r="M647" i="16"/>
  <c r="N647" i="16"/>
  <c r="O647" i="16"/>
  <c r="P647" i="16"/>
  <c r="Q647" i="16"/>
  <c r="R647" i="16"/>
  <c r="S647" i="16"/>
  <c r="T647" i="16"/>
  <c r="A648" i="16"/>
  <c r="B648" i="16"/>
  <c r="C648" i="16"/>
  <c r="D648" i="16"/>
  <c r="E648" i="16"/>
  <c r="F648" i="16"/>
  <c r="G648" i="16"/>
  <c r="H648" i="16"/>
  <c r="I648" i="16"/>
  <c r="J648" i="16"/>
  <c r="K648" i="16"/>
  <c r="L648" i="16"/>
  <c r="M648" i="16"/>
  <c r="N648" i="16"/>
  <c r="O648" i="16"/>
  <c r="P648" i="16"/>
  <c r="Q648" i="16"/>
  <c r="R648" i="16"/>
  <c r="S648" i="16"/>
  <c r="T648" i="16"/>
  <c r="A649" i="16"/>
  <c r="B649" i="16"/>
  <c r="C649" i="16"/>
  <c r="D649" i="16"/>
  <c r="E649" i="16"/>
  <c r="F649" i="16"/>
  <c r="G649" i="16"/>
  <c r="H649" i="16"/>
  <c r="I649" i="16"/>
  <c r="J649" i="16"/>
  <c r="K649" i="16"/>
  <c r="L649" i="16"/>
  <c r="M649" i="16"/>
  <c r="N649" i="16"/>
  <c r="O649" i="16"/>
  <c r="P649" i="16"/>
  <c r="Q649" i="16"/>
  <c r="R649" i="16"/>
  <c r="S649" i="16"/>
  <c r="T649" i="16"/>
  <c r="A650" i="16"/>
  <c r="B650" i="16"/>
  <c r="C650" i="16"/>
  <c r="D650" i="16"/>
  <c r="E650" i="16"/>
  <c r="F650" i="16"/>
  <c r="G650" i="16"/>
  <c r="H650" i="16"/>
  <c r="I650" i="16"/>
  <c r="J650" i="16"/>
  <c r="K650" i="16"/>
  <c r="L650" i="16"/>
  <c r="M650" i="16"/>
  <c r="N650" i="16"/>
  <c r="O650" i="16"/>
  <c r="P650" i="16"/>
  <c r="Q650" i="16"/>
  <c r="R650" i="16"/>
  <c r="S650" i="16"/>
  <c r="T650" i="16"/>
  <c r="A651" i="16"/>
  <c r="B651" i="16"/>
  <c r="C651" i="16"/>
  <c r="D651" i="16"/>
  <c r="E651" i="16"/>
  <c r="F651" i="16"/>
  <c r="G651" i="16"/>
  <c r="H651" i="16"/>
  <c r="I651" i="16"/>
  <c r="J651" i="16"/>
  <c r="K651" i="16"/>
  <c r="L651" i="16"/>
  <c r="M651" i="16"/>
  <c r="N651" i="16"/>
  <c r="O651" i="16"/>
  <c r="P651" i="16"/>
  <c r="Q651" i="16"/>
  <c r="R651" i="16"/>
  <c r="S651" i="16"/>
  <c r="T651" i="16"/>
  <c r="A652" i="16"/>
  <c r="B652" i="16"/>
  <c r="C652" i="16"/>
  <c r="D652" i="16"/>
  <c r="E652" i="16"/>
  <c r="F652" i="16"/>
  <c r="G652" i="16"/>
  <c r="H652" i="16"/>
  <c r="I652" i="16"/>
  <c r="J652" i="16"/>
  <c r="K652" i="16"/>
  <c r="L652" i="16"/>
  <c r="M652" i="16"/>
  <c r="N652" i="16"/>
  <c r="O652" i="16"/>
  <c r="P652" i="16"/>
  <c r="Q652" i="16"/>
  <c r="R652" i="16"/>
  <c r="S652" i="16"/>
  <c r="T652" i="16"/>
  <c r="A653" i="16"/>
  <c r="B653" i="16"/>
  <c r="C653" i="16"/>
  <c r="D653" i="16"/>
  <c r="E653" i="16"/>
  <c r="F653" i="16"/>
  <c r="G653" i="16"/>
  <c r="H653" i="16"/>
  <c r="I653" i="16"/>
  <c r="J653" i="16"/>
  <c r="K653" i="16"/>
  <c r="L653" i="16"/>
  <c r="M653" i="16"/>
  <c r="N653" i="16"/>
  <c r="O653" i="16"/>
  <c r="P653" i="16"/>
  <c r="Q653" i="16"/>
  <c r="R653" i="16"/>
  <c r="S653" i="16"/>
  <c r="T653" i="16"/>
  <c r="A654" i="16"/>
  <c r="B654" i="16"/>
  <c r="C654" i="16"/>
  <c r="D654" i="16"/>
  <c r="E654" i="16"/>
  <c r="F654" i="16"/>
  <c r="G654" i="16"/>
  <c r="H654" i="16"/>
  <c r="I654" i="16"/>
  <c r="J654" i="16"/>
  <c r="K654" i="16"/>
  <c r="L654" i="16"/>
  <c r="M654" i="16"/>
  <c r="N654" i="16"/>
  <c r="O654" i="16"/>
  <c r="P654" i="16"/>
  <c r="Q654" i="16"/>
  <c r="R654" i="16"/>
  <c r="S654" i="16"/>
  <c r="T654" i="16"/>
  <c r="A655" i="16"/>
  <c r="B655" i="16"/>
  <c r="C655" i="16"/>
  <c r="D655" i="16"/>
  <c r="E655" i="16"/>
  <c r="F655" i="16"/>
  <c r="G655" i="16"/>
  <c r="H655" i="16"/>
  <c r="I655" i="16"/>
  <c r="J655" i="16"/>
  <c r="K655" i="16"/>
  <c r="L655" i="16"/>
  <c r="M655" i="16"/>
  <c r="N655" i="16"/>
  <c r="O655" i="16"/>
  <c r="P655" i="16"/>
  <c r="Q655" i="16"/>
  <c r="R655" i="16"/>
  <c r="S655" i="16"/>
  <c r="T655" i="16"/>
  <c r="A656" i="16"/>
  <c r="B656" i="16"/>
  <c r="C656" i="16"/>
  <c r="D656" i="16"/>
  <c r="E656" i="16"/>
  <c r="F656" i="16"/>
  <c r="G656" i="16"/>
  <c r="H656" i="16"/>
  <c r="I656" i="16"/>
  <c r="J656" i="16"/>
  <c r="K656" i="16"/>
  <c r="L656" i="16"/>
  <c r="M656" i="16"/>
  <c r="N656" i="16"/>
  <c r="O656" i="16"/>
  <c r="P656" i="16"/>
  <c r="Q656" i="16"/>
  <c r="R656" i="16"/>
  <c r="S656" i="16"/>
  <c r="T656" i="16"/>
  <c r="A657" i="16"/>
  <c r="B657" i="16"/>
  <c r="C657" i="16"/>
  <c r="D657" i="16"/>
  <c r="E657" i="16"/>
  <c r="F657" i="16"/>
  <c r="G657" i="16"/>
  <c r="H657" i="16"/>
  <c r="I657" i="16"/>
  <c r="J657" i="16"/>
  <c r="K657" i="16"/>
  <c r="L657" i="16"/>
  <c r="M657" i="16"/>
  <c r="N657" i="16"/>
  <c r="O657" i="16"/>
  <c r="P657" i="16"/>
  <c r="Q657" i="16"/>
  <c r="R657" i="16"/>
  <c r="S657" i="16"/>
  <c r="T657" i="16"/>
  <c r="A658" i="16"/>
  <c r="B658" i="16"/>
  <c r="C658" i="16"/>
  <c r="D658" i="16"/>
  <c r="E658" i="16"/>
  <c r="F658" i="16"/>
  <c r="G658" i="16"/>
  <c r="H658" i="16"/>
  <c r="I658" i="16"/>
  <c r="J658" i="16"/>
  <c r="K658" i="16"/>
  <c r="L658" i="16"/>
  <c r="M658" i="16"/>
  <c r="N658" i="16"/>
  <c r="O658" i="16"/>
  <c r="P658" i="16"/>
  <c r="Q658" i="16"/>
  <c r="R658" i="16"/>
  <c r="S658" i="16"/>
  <c r="T658" i="16"/>
  <c r="A659" i="16"/>
  <c r="B659" i="16"/>
  <c r="C659" i="16"/>
  <c r="D659" i="16"/>
  <c r="E659" i="16"/>
  <c r="F659" i="16"/>
  <c r="G659" i="16"/>
  <c r="H659" i="16"/>
  <c r="I659" i="16"/>
  <c r="J659" i="16"/>
  <c r="K659" i="16"/>
  <c r="L659" i="16"/>
  <c r="M659" i="16"/>
  <c r="N659" i="16"/>
  <c r="O659" i="16"/>
  <c r="P659" i="16"/>
  <c r="Q659" i="16"/>
  <c r="R659" i="16"/>
  <c r="S659" i="16"/>
  <c r="T659" i="16"/>
  <c r="A660" i="16"/>
  <c r="B660" i="16"/>
  <c r="C660" i="16"/>
  <c r="D660" i="16"/>
  <c r="E660" i="16"/>
  <c r="F660" i="16"/>
  <c r="G660" i="16"/>
  <c r="H660" i="16"/>
  <c r="I660" i="16"/>
  <c r="J660" i="16"/>
  <c r="K660" i="16"/>
  <c r="L660" i="16"/>
  <c r="M660" i="16"/>
  <c r="N660" i="16"/>
  <c r="O660" i="16"/>
  <c r="P660" i="16"/>
  <c r="Q660" i="16"/>
  <c r="R660" i="16"/>
  <c r="S660" i="16"/>
  <c r="T660" i="16"/>
  <c r="A661" i="16"/>
  <c r="B661" i="16"/>
  <c r="C661" i="16"/>
  <c r="D661" i="16"/>
  <c r="E661" i="16"/>
  <c r="F661" i="16"/>
  <c r="G661" i="16"/>
  <c r="H661" i="16"/>
  <c r="I661" i="16"/>
  <c r="J661" i="16"/>
  <c r="K661" i="16"/>
  <c r="L661" i="16"/>
  <c r="M661" i="16"/>
  <c r="N661" i="16"/>
  <c r="O661" i="16"/>
  <c r="P661" i="16"/>
  <c r="Q661" i="16"/>
  <c r="R661" i="16"/>
  <c r="S661" i="16"/>
  <c r="T661" i="16"/>
  <c r="A662" i="16"/>
  <c r="B662" i="16"/>
  <c r="C662" i="16"/>
  <c r="D662" i="16"/>
  <c r="E662" i="16"/>
  <c r="F662" i="16"/>
  <c r="G662" i="16"/>
  <c r="H662" i="16"/>
  <c r="I662" i="16"/>
  <c r="J662" i="16"/>
  <c r="K662" i="16"/>
  <c r="L662" i="16"/>
  <c r="M662" i="16"/>
  <c r="N662" i="16"/>
  <c r="O662" i="16"/>
  <c r="P662" i="16"/>
  <c r="Q662" i="16"/>
  <c r="R662" i="16"/>
  <c r="S662" i="16"/>
  <c r="T662" i="16"/>
  <c r="A663" i="16"/>
  <c r="B663" i="16"/>
  <c r="C663" i="16"/>
  <c r="D663" i="16"/>
  <c r="E663" i="16"/>
  <c r="F663" i="16"/>
  <c r="G663" i="16"/>
  <c r="H663" i="16"/>
  <c r="I663" i="16"/>
  <c r="J663" i="16"/>
  <c r="K663" i="16"/>
  <c r="L663" i="16"/>
  <c r="M663" i="16"/>
  <c r="N663" i="16"/>
  <c r="O663" i="16"/>
  <c r="P663" i="16"/>
  <c r="Q663" i="16"/>
  <c r="R663" i="16"/>
  <c r="S663" i="16"/>
  <c r="T663" i="16"/>
  <c r="A664" i="16"/>
  <c r="B664" i="16"/>
  <c r="C664" i="16"/>
  <c r="D664" i="16"/>
  <c r="E664" i="16"/>
  <c r="F664" i="16"/>
  <c r="G664" i="16"/>
  <c r="H664" i="16"/>
  <c r="I664" i="16"/>
  <c r="J664" i="16"/>
  <c r="K664" i="16"/>
  <c r="L664" i="16"/>
  <c r="M664" i="16"/>
  <c r="N664" i="16"/>
  <c r="O664" i="16"/>
  <c r="P664" i="16"/>
  <c r="Q664" i="16"/>
  <c r="R664" i="16"/>
  <c r="S664" i="16"/>
  <c r="T664" i="16"/>
  <c r="A665" i="16"/>
  <c r="B665" i="16"/>
  <c r="C665" i="16"/>
  <c r="D665" i="16"/>
  <c r="E665" i="16"/>
  <c r="F665" i="16"/>
  <c r="G665" i="16"/>
  <c r="H665" i="16"/>
  <c r="I665" i="16"/>
  <c r="J665" i="16"/>
  <c r="K665" i="16"/>
  <c r="L665" i="16"/>
  <c r="M665" i="16"/>
  <c r="N665" i="16"/>
  <c r="O665" i="16"/>
  <c r="P665" i="16"/>
  <c r="Q665" i="16"/>
  <c r="R665" i="16"/>
  <c r="S665" i="16"/>
  <c r="T665" i="16"/>
  <c r="A666" i="16"/>
  <c r="B666" i="16"/>
  <c r="C666" i="16"/>
  <c r="D666" i="16"/>
  <c r="E666" i="16"/>
  <c r="F666" i="16"/>
  <c r="G666" i="16"/>
  <c r="H666" i="16"/>
  <c r="I666" i="16"/>
  <c r="J666" i="16"/>
  <c r="K666" i="16"/>
  <c r="L666" i="16"/>
  <c r="M666" i="16"/>
  <c r="N666" i="16"/>
  <c r="O666" i="16"/>
  <c r="P666" i="16"/>
  <c r="Q666" i="16"/>
  <c r="R666" i="16"/>
  <c r="S666" i="16"/>
  <c r="T666" i="16"/>
  <c r="A667" i="16"/>
  <c r="B667" i="16"/>
  <c r="C667" i="16"/>
  <c r="D667" i="16"/>
  <c r="E667" i="16"/>
  <c r="F667" i="16"/>
  <c r="G667" i="16"/>
  <c r="H667" i="16"/>
  <c r="I667" i="16"/>
  <c r="J667" i="16"/>
  <c r="K667" i="16"/>
  <c r="L667" i="16"/>
  <c r="M667" i="16"/>
  <c r="N667" i="16"/>
  <c r="O667" i="16"/>
  <c r="P667" i="16"/>
  <c r="Q667" i="16"/>
  <c r="R667" i="16"/>
  <c r="S667" i="16"/>
  <c r="T667" i="16"/>
  <c r="A668" i="16"/>
  <c r="B668" i="16"/>
  <c r="C668" i="16"/>
  <c r="D668" i="16"/>
  <c r="E668" i="16"/>
  <c r="F668" i="16"/>
  <c r="G668" i="16"/>
  <c r="H668" i="16"/>
  <c r="I668" i="16"/>
  <c r="J668" i="16"/>
  <c r="K668" i="16"/>
  <c r="L668" i="16"/>
  <c r="M668" i="16"/>
  <c r="N668" i="16"/>
  <c r="O668" i="16"/>
  <c r="P668" i="16"/>
  <c r="Q668" i="16"/>
  <c r="R668" i="16"/>
  <c r="S668" i="16"/>
  <c r="T668" i="16"/>
  <c r="A669" i="16"/>
  <c r="B669" i="16"/>
  <c r="C669" i="16"/>
  <c r="D669" i="16"/>
  <c r="E669" i="16"/>
  <c r="F669" i="16"/>
  <c r="G669" i="16"/>
  <c r="H669" i="16"/>
  <c r="I669" i="16"/>
  <c r="J669" i="16"/>
  <c r="K669" i="16"/>
  <c r="L669" i="16"/>
  <c r="M669" i="16"/>
  <c r="N669" i="16"/>
  <c r="O669" i="16"/>
  <c r="P669" i="16"/>
  <c r="Q669" i="16"/>
  <c r="R669" i="16"/>
  <c r="S669" i="16"/>
  <c r="T669" i="16"/>
  <c r="A670" i="16"/>
  <c r="B670" i="16"/>
  <c r="C670" i="16"/>
  <c r="D670" i="16"/>
  <c r="E670" i="16"/>
  <c r="F670" i="16"/>
  <c r="G670" i="16"/>
  <c r="H670" i="16"/>
  <c r="I670" i="16"/>
  <c r="J670" i="16"/>
  <c r="K670" i="16"/>
  <c r="L670" i="16"/>
  <c r="M670" i="16"/>
  <c r="N670" i="16"/>
  <c r="O670" i="16"/>
  <c r="P670" i="16"/>
  <c r="Q670" i="16"/>
  <c r="R670" i="16"/>
  <c r="S670" i="16"/>
  <c r="T670" i="16"/>
  <c r="A671" i="16"/>
  <c r="B671" i="16"/>
  <c r="C671" i="16"/>
  <c r="D671" i="16"/>
  <c r="E671" i="16"/>
  <c r="F671" i="16"/>
  <c r="G671" i="16"/>
  <c r="H671" i="16"/>
  <c r="I671" i="16"/>
  <c r="J671" i="16"/>
  <c r="K671" i="16"/>
  <c r="L671" i="16"/>
  <c r="M671" i="16"/>
  <c r="N671" i="16"/>
  <c r="O671" i="16"/>
  <c r="P671" i="16"/>
  <c r="Q671" i="16"/>
  <c r="R671" i="16"/>
  <c r="S671" i="16"/>
  <c r="T671" i="16"/>
  <c r="A672" i="16"/>
  <c r="B672" i="16"/>
  <c r="C672" i="16"/>
  <c r="D672" i="16"/>
  <c r="E672" i="16"/>
  <c r="F672" i="16"/>
  <c r="G672" i="16"/>
  <c r="H672" i="16"/>
  <c r="I672" i="16"/>
  <c r="J672" i="16"/>
  <c r="K672" i="16"/>
  <c r="L672" i="16"/>
  <c r="M672" i="16"/>
  <c r="N672" i="16"/>
  <c r="O672" i="16"/>
  <c r="P672" i="16"/>
  <c r="Q672" i="16"/>
  <c r="R672" i="16"/>
  <c r="S672" i="16"/>
  <c r="T672" i="16"/>
  <c r="A673" i="16"/>
  <c r="B673" i="16"/>
  <c r="C673" i="16"/>
  <c r="D673" i="16"/>
  <c r="E673" i="16"/>
  <c r="F673" i="16"/>
  <c r="G673" i="16"/>
  <c r="H673" i="16"/>
  <c r="I673" i="16"/>
  <c r="J673" i="16"/>
  <c r="K673" i="16"/>
  <c r="L673" i="16"/>
  <c r="M673" i="16"/>
  <c r="N673" i="16"/>
  <c r="O673" i="16"/>
  <c r="P673" i="16"/>
  <c r="Q673" i="16"/>
  <c r="R673" i="16"/>
  <c r="S673" i="16"/>
  <c r="T673" i="16"/>
  <c r="A674" i="16"/>
  <c r="B674" i="16"/>
  <c r="C674" i="16"/>
  <c r="D674" i="16"/>
  <c r="E674" i="16"/>
  <c r="F674" i="16"/>
  <c r="G674" i="16"/>
  <c r="H674" i="16"/>
  <c r="I674" i="16"/>
  <c r="J674" i="16"/>
  <c r="K674" i="16"/>
  <c r="L674" i="16"/>
  <c r="M674" i="16"/>
  <c r="N674" i="16"/>
  <c r="O674" i="16"/>
  <c r="P674" i="16"/>
  <c r="Q674" i="16"/>
  <c r="R674" i="16"/>
  <c r="S674" i="16"/>
  <c r="T674" i="16"/>
  <c r="A675" i="16"/>
  <c r="B675" i="16"/>
  <c r="C675" i="16"/>
  <c r="D675" i="16"/>
  <c r="E675" i="16"/>
  <c r="F675" i="16"/>
  <c r="G675" i="16"/>
  <c r="H675" i="16"/>
  <c r="I675" i="16"/>
  <c r="J675" i="16"/>
  <c r="K675" i="16"/>
  <c r="L675" i="16"/>
  <c r="M675" i="16"/>
  <c r="N675" i="16"/>
  <c r="O675" i="16"/>
  <c r="P675" i="16"/>
  <c r="Q675" i="16"/>
  <c r="R675" i="16"/>
  <c r="S675" i="16"/>
  <c r="T675" i="16"/>
  <c r="A676" i="16"/>
  <c r="B676" i="16"/>
  <c r="C676" i="16"/>
  <c r="D676" i="16"/>
  <c r="E676" i="16"/>
  <c r="F676" i="16"/>
  <c r="G676" i="16"/>
  <c r="H676" i="16"/>
  <c r="I676" i="16"/>
  <c r="J676" i="16"/>
  <c r="K676" i="16"/>
  <c r="L676" i="16"/>
  <c r="M676" i="16"/>
  <c r="N676" i="16"/>
  <c r="O676" i="16"/>
  <c r="P676" i="16"/>
  <c r="Q676" i="16"/>
  <c r="R676" i="16"/>
  <c r="S676" i="16"/>
  <c r="T676" i="16"/>
  <c r="A677" i="16"/>
  <c r="B677" i="16"/>
  <c r="C677" i="16"/>
  <c r="D677" i="16"/>
  <c r="E677" i="16"/>
  <c r="F677" i="16"/>
  <c r="G677" i="16"/>
  <c r="H677" i="16"/>
  <c r="I677" i="16"/>
  <c r="J677" i="16"/>
  <c r="K677" i="16"/>
  <c r="L677" i="16"/>
  <c r="M677" i="16"/>
  <c r="N677" i="16"/>
  <c r="O677" i="16"/>
  <c r="P677" i="16"/>
  <c r="Q677" i="16"/>
  <c r="R677" i="16"/>
  <c r="S677" i="16"/>
  <c r="T677" i="16"/>
  <c r="A678" i="16"/>
  <c r="B678" i="16"/>
  <c r="C678" i="16"/>
  <c r="D678" i="16"/>
  <c r="E678" i="16"/>
  <c r="F678" i="16"/>
  <c r="G678" i="16"/>
  <c r="H678" i="16"/>
  <c r="I678" i="16"/>
  <c r="J678" i="16"/>
  <c r="K678" i="16"/>
  <c r="L678" i="16"/>
  <c r="M678" i="16"/>
  <c r="N678" i="16"/>
  <c r="O678" i="16"/>
  <c r="P678" i="16"/>
  <c r="Q678" i="16"/>
  <c r="R678" i="16"/>
  <c r="S678" i="16"/>
  <c r="T678" i="16"/>
  <c r="A679" i="16"/>
  <c r="B679" i="16"/>
  <c r="C679" i="16"/>
  <c r="D679" i="16"/>
  <c r="E679" i="16"/>
  <c r="F679" i="16"/>
  <c r="G679" i="16"/>
  <c r="H679" i="16"/>
  <c r="I679" i="16"/>
  <c r="J679" i="16"/>
  <c r="K679" i="16"/>
  <c r="L679" i="16"/>
  <c r="M679" i="16"/>
  <c r="N679" i="16"/>
  <c r="O679" i="16"/>
  <c r="P679" i="16"/>
  <c r="Q679" i="16"/>
  <c r="R679" i="16"/>
  <c r="S679" i="16"/>
  <c r="T679" i="16"/>
  <c r="A680" i="16"/>
  <c r="B680" i="16"/>
  <c r="C680" i="16"/>
  <c r="D680" i="16"/>
  <c r="E680" i="16"/>
  <c r="F680" i="16"/>
  <c r="G680" i="16"/>
  <c r="H680" i="16"/>
  <c r="I680" i="16"/>
  <c r="J680" i="16"/>
  <c r="K680" i="16"/>
  <c r="L680" i="16"/>
  <c r="M680" i="16"/>
  <c r="N680" i="16"/>
  <c r="O680" i="16"/>
  <c r="P680" i="16"/>
  <c r="Q680" i="16"/>
  <c r="R680" i="16"/>
  <c r="S680" i="16"/>
  <c r="T680" i="16"/>
  <c r="A681" i="16"/>
  <c r="B681" i="16"/>
  <c r="C681" i="16"/>
  <c r="D681" i="16"/>
  <c r="E681" i="16"/>
  <c r="F681" i="16"/>
  <c r="G681" i="16"/>
  <c r="H681" i="16"/>
  <c r="I681" i="16"/>
  <c r="J681" i="16"/>
  <c r="K681" i="16"/>
  <c r="L681" i="16"/>
  <c r="M681" i="16"/>
  <c r="N681" i="16"/>
  <c r="O681" i="16"/>
  <c r="P681" i="16"/>
  <c r="Q681" i="16"/>
  <c r="R681" i="16"/>
  <c r="S681" i="16"/>
  <c r="T681" i="16"/>
  <c r="A682" i="16"/>
  <c r="B682" i="16"/>
  <c r="C682" i="16"/>
  <c r="D682" i="16"/>
  <c r="E682" i="16"/>
  <c r="F682" i="16"/>
  <c r="G682" i="16"/>
  <c r="H682" i="16"/>
  <c r="I682" i="16"/>
  <c r="J682" i="16"/>
  <c r="K682" i="16"/>
  <c r="L682" i="16"/>
  <c r="M682" i="16"/>
  <c r="N682" i="16"/>
  <c r="O682" i="16"/>
  <c r="P682" i="16"/>
  <c r="Q682" i="16"/>
  <c r="R682" i="16"/>
  <c r="S682" i="16"/>
  <c r="T682" i="16"/>
  <c r="A683" i="16"/>
  <c r="B683" i="16"/>
  <c r="C683" i="16"/>
  <c r="D683" i="16"/>
  <c r="E683" i="16"/>
  <c r="F683" i="16"/>
  <c r="G683" i="16"/>
  <c r="H683" i="16"/>
  <c r="I683" i="16"/>
  <c r="J683" i="16"/>
  <c r="K683" i="16"/>
  <c r="L683" i="16"/>
  <c r="M683" i="16"/>
  <c r="N683" i="16"/>
  <c r="O683" i="16"/>
  <c r="P683" i="16"/>
  <c r="Q683" i="16"/>
  <c r="R683" i="16"/>
  <c r="S683" i="16"/>
  <c r="T683" i="16"/>
  <c r="A684" i="16"/>
  <c r="B684" i="16"/>
  <c r="C684" i="16"/>
  <c r="D684" i="16"/>
  <c r="E684" i="16"/>
  <c r="F684" i="16"/>
  <c r="G684" i="16"/>
  <c r="H684" i="16"/>
  <c r="I684" i="16"/>
  <c r="J684" i="16"/>
  <c r="K684" i="16"/>
  <c r="L684" i="16"/>
  <c r="M684" i="16"/>
  <c r="N684" i="16"/>
  <c r="O684" i="16"/>
  <c r="P684" i="16"/>
  <c r="Q684" i="16"/>
  <c r="R684" i="16"/>
  <c r="S684" i="16"/>
  <c r="T684" i="16"/>
  <c r="A685" i="16"/>
  <c r="B685" i="16"/>
  <c r="C685" i="16"/>
  <c r="D685" i="16"/>
  <c r="E685" i="16"/>
  <c r="F685" i="16"/>
  <c r="G685" i="16"/>
  <c r="H685" i="16"/>
  <c r="I685" i="16"/>
  <c r="J685" i="16"/>
  <c r="K685" i="16"/>
  <c r="L685" i="16"/>
  <c r="M685" i="16"/>
  <c r="N685" i="16"/>
  <c r="O685" i="16"/>
  <c r="P685" i="16"/>
  <c r="Q685" i="16"/>
  <c r="R685" i="16"/>
  <c r="S685" i="16"/>
  <c r="T685" i="16"/>
  <c r="A686" i="16"/>
  <c r="B686" i="16"/>
  <c r="C686" i="16"/>
  <c r="D686" i="16"/>
  <c r="E686" i="16"/>
  <c r="F686" i="16"/>
  <c r="G686" i="16"/>
  <c r="H686" i="16"/>
  <c r="I686" i="16"/>
  <c r="J686" i="16"/>
  <c r="K686" i="16"/>
  <c r="L686" i="16"/>
  <c r="M686" i="16"/>
  <c r="N686" i="16"/>
  <c r="O686" i="16"/>
  <c r="P686" i="16"/>
  <c r="Q686" i="16"/>
  <c r="R686" i="16"/>
  <c r="S686" i="16"/>
  <c r="T686" i="16"/>
  <c r="A687" i="16"/>
  <c r="B687" i="16"/>
  <c r="C687" i="16"/>
  <c r="D687" i="16"/>
  <c r="E687" i="16"/>
  <c r="F687" i="16"/>
  <c r="G687" i="16"/>
  <c r="H687" i="16"/>
  <c r="I687" i="16"/>
  <c r="J687" i="16"/>
  <c r="K687" i="16"/>
  <c r="L687" i="16"/>
  <c r="M687" i="16"/>
  <c r="N687" i="16"/>
  <c r="O687" i="16"/>
  <c r="P687" i="16"/>
  <c r="Q687" i="16"/>
  <c r="R687" i="16"/>
  <c r="S687" i="16"/>
  <c r="T687" i="16"/>
  <c r="A688" i="16"/>
  <c r="B688" i="16"/>
  <c r="C688" i="16"/>
  <c r="D688" i="16"/>
  <c r="E688" i="16"/>
  <c r="F688" i="16"/>
  <c r="G688" i="16"/>
  <c r="H688" i="16"/>
  <c r="I688" i="16"/>
  <c r="J688" i="16"/>
  <c r="K688" i="16"/>
  <c r="L688" i="16"/>
  <c r="M688" i="16"/>
  <c r="N688" i="16"/>
  <c r="O688" i="16"/>
  <c r="P688" i="16"/>
  <c r="Q688" i="16"/>
  <c r="R688" i="16"/>
  <c r="S688" i="16"/>
  <c r="T688" i="16"/>
  <c r="A689" i="16"/>
  <c r="B689" i="16"/>
  <c r="C689" i="16"/>
  <c r="D689" i="16"/>
  <c r="E689" i="16"/>
  <c r="F689" i="16"/>
  <c r="G689" i="16"/>
  <c r="H689" i="16"/>
  <c r="I689" i="16"/>
  <c r="J689" i="16"/>
  <c r="K689" i="16"/>
  <c r="L689" i="16"/>
  <c r="M689" i="16"/>
  <c r="N689" i="16"/>
  <c r="O689" i="16"/>
  <c r="P689" i="16"/>
  <c r="Q689" i="16"/>
  <c r="R689" i="16"/>
  <c r="S689" i="16"/>
  <c r="T689" i="16"/>
  <c r="A690" i="16"/>
  <c r="B690" i="16"/>
  <c r="C690" i="16"/>
  <c r="D690" i="16"/>
  <c r="E690" i="16"/>
  <c r="F690" i="16"/>
  <c r="G690" i="16"/>
  <c r="H690" i="16"/>
  <c r="I690" i="16"/>
  <c r="J690" i="16"/>
  <c r="K690" i="16"/>
  <c r="L690" i="16"/>
  <c r="M690" i="16"/>
  <c r="N690" i="16"/>
  <c r="O690" i="16"/>
  <c r="P690" i="16"/>
  <c r="Q690" i="16"/>
  <c r="R690" i="16"/>
  <c r="S690" i="16"/>
  <c r="T690" i="16"/>
  <c r="A691" i="16"/>
  <c r="B691" i="16"/>
  <c r="C691" i="16"/>
  <c r="D691" i="16"/>
  <c r="E691" i="16"/>
  <c r="F691" i="16"/>
  <c r="G691" i="16"/>
  <c r="H691" i="16"/>
  <c r="I691" i="16"/>
  <c r="J691" i="16"/>
  <c r="K691" i="16"/>
  <c r="L691" i="16"/>
  <c r="M691" i="16"/>
  <c r="N691" i="16"/>
  <c r="O691" i="16"/>
  <c r="P691" i="16"/>
  <c r="Q691" i="16"/>
  <c r="R691" i="16"/>
  <c r="S691" i="16"/>
  <c r="T691" i="16"/>
  <c r="A692" i="16"/>
  <c r="B692" i="16"/>
  <c r="C692" i="16"/>
  <c r="D692" i="16"/>
  <c r="E692" i="16"/>
  <c r="F692" i="16"/>
  <c r="G692" i="16"/>
  <c r="H692" i="16"/>
  <c r="I692" i="16"/>
  <c r="J692" i="16"/>
  <c r="K692" i="16"/>
  <c r="L692" i="16"/>
  <c r="M692" i="16"/>
  <c r="N692" i="16"/>
  <c r="O692" i="16"/>
  <c r="P692" i="16"/>
  <c r="Q692" i="16"/>
  <c r="R692" i="16"/>
  <c r="S692" i="16"/>
  <c r="T692" i="16"/>
  <c r="A693" i="16"/>
  <c r="B693" i="16"/>
  <c r="C693" i="16"/>
  <c r="D693" i="16"/>
  <c r="E693" i="16"/>
  <c r="F693" i="16"/>
  <c r="G693" i="16"/>
  <c r="H693" i="16"/>
  <c r="I693" i="16"/>
  <c r="J693" i="16"/>
  <c r="K693" i="16"/>
  <c r="L693" i="16"/>
  <c r="M693" i="16"/>
  <c r="N693" i="16"/>
  <c r="O693" i="16"/>
  <c r="P693" i="16"/>
  <c r="Q693" i="16"/>
  <c r="R693" i="16"/>
  <c r="S693" i="16"/>
  <c r="T693" i="16"/>
  <c r="A694" i="16"/>
  <c r="B694" i="16"/>
  <c r="C694" i="16"/>
  <c r="D694" i="16"/>
  <c r="E694" i="16"/>
  <c r="F694" i="16"/>
  <c r="G694" i="16"/>
  <c r="H694" i="16"/>
  <c r="I694" i="16"/>
  <c r="J694" i="16"/>
  <c r="K694" i="16"/>
  <c r="L694" i="16"/>
  <c r="M694" i="16"/>
  <c r="N694" i="16"/>
  <c r="O694" i="16"/>
  <c r="P694" i="16"/>
  <c r="Q694" i="16"/>
  <c r="R694" i="16"/>
  <c r="S694" i="16"/>
  <c r="T694" i="16"/>
  <c r="A695" i="16"/>
  <c r="B695" i="16"/>
  <c r="C695" i="16"/>
  <c r="D695" i="16"/>
  <c r="E695" i="16"/>
  <c r="F695" i="16"/>
  <c r="G695" i="16"/>
  <c r="H695" i="16"/>
  <c r="I695" i="16"/>
  <c r="J695" i="16"/>
  <c r="K695" i="16"/>
  <c r="L695" i="16"/>
  <c r="M695" i="16"/>
  <c r="N695" i="16"/>
  <c r="O695" i="16"/>
  <c r="P695" i="16"/>
  <c r="Q695" i="16"/>
  <c r="R695" i="16"/>
  <c r="S695" i="16"/>
  <c r="T695" i="16"/>
  <c r="A696" i="16"/>
  <c r="B696" i="16"/>
  <c r="C696" i="16"/>
  <c r="D696" i="16"/>
  <c r="E696" i="16"/>
  <c r="F696" i="16"/>
  <c r="G696" i="16"/>
  <c r="H696" i="16"/>
  <c r="I696" i="16"/>
  <c r="J696" i="16"/>
  <c r="K696" i="16"/>
  <c r="L696" i="16"/>
  <c r="M696" i="16"/>
  <c r="N696" i="16"/>
  <c r="O696" i="16"/>
  <c r="P696" i="16"/>
  <c r="Q696" i="16"/>
  <c r="R696" i="16"/>
  <c r="S696" i="16"/>
  <c r="T696" i="16"/>
  <c r="A697" i="16"/>
  <c r="B697" i="16"/>
  <c r="C697" i="16"/>
  <c r="D697" i="16"/>
  <c r="E697" i="16"/>
  <c r="F697" i="16"/>
  <c r="G697" i="16"/>
  <c r="H697" i="16"/>
  <c r="I697" i="16"/>
  <c r="J697" i="16"/>
  <c r="K697" i="16"/>
  <c r="L697" i="16"/>
  <c r="M697" i="16"/>
  <c r="N697" i="16"/>
  <c r="O697" i="16"/>
  <c r="P697" i="16"/>
  <c r="Q697" i="16"/>
  <c r="R697" i="16"/>
  <c r="S697" i="16"/>
  <c r="T697" i="16"/>
  <c r="A698" i="16"/>
  <c r="B698" i="16"/>
  <c r="C698" i="16"/>
  <c r="D698" i="16"/>
  <c r="E698" i="16"/>
  <c r="F698" i="16"/>
  <c r="G698" i="16"/>
  <c r="H698" i="16"/>
  <c r="I698" i="16"/>
  <c r="J698" i="16"/>
  <c r="K698" i="16"/>
  <c r="L698" i="16"/>
  <c r="M698" i="16"/>
  <c r="N698" i="16"/>
  <c r="O698" i="16"/>
  <c r="P698" i="16"/>
  <c r="Q698" i="16"/>
  <c r="R698" i="16"/>
  <c r="S698" i="16"/>
  <c r="T698" i="16"/>
  <c r="A699" i="16"/>
  <c r="B699" i="16"/>
  <c r="C699" i="16"/>
  <c r="D699" i="16"/>
  <c r="E699" i="16"/>
  <c r="F699" i="16"/>
  <c r="G699" i="16"/>
  <c r="H699" i="16"/>
  <c r="I699" i="16"/>
  <c r="J699" i="16"/>
  <c r="K699" i="16"/>
  <c r="L699" i="16"/>
  <c r="M699" i="16"/>
  <c r="N699" i="16"/>
  <c r="O699" i="16"/>
  <c r="P699" i="16"/>
  <c r="Q699" i="16"/>
  <c r="R699" i="16"/>
  <c r="S699" i="16"/>
  <c r="T699" i="16"/>
  <c r="A700" i="16"/>
  <c r="B700" i="16"/>
  <c r="C700" i="16"/>
  <c r="D700" i="16"/>
  <c r="E700" i="16"/>
  <c r="F700" i="16"/>
  <c r="G700" i="16"/>
  <c r="H700" i="16"/>
  <c r="I700" i="16"/>
  <c r="J700" i="16"/>
  <c r="K700" i="16"/>
  <c r="L700" i="16"/>
  <c r="M700" i="16"/>
  <c r="N700" i="16"/>
  <c r="O700" i="16"/>
  <c r="P700" i="16"/>
  <c r="Q700" i="16"/>
  <c r="R700" i="16"/>
  <c r="S700" i="16"/>
  <c r="T700" i="16"/>
  <c r="A701" i="16"/>
  <c r="B701" i="16"/>
  <c r="C701" i="16"/>
  <c r="D701" i="16"/>
  <c r="E701" i="16"/>
  <c r="F701" i="16"/>
  <c r="G701" i="16"/>
  <c r="H701" i="16"/>
  <c r="I701" i="16"/>
  <c r="J701" i="16"/>
  <c r="K701" i="16"/>
  <c r="L701" i="16"/>
  <c r="M701" i="16"/>
  <c r="N701" i="16"/>
  <c r="O701" i="16"/>
  <c r="P701" i="16"/>
  <c r="Q701" i="16"/>
  <c r="R701" i="16"/>
  <c r="S701" i="16"/>
  <c r="T701" i="16"/>
  <c r="A702" i="16"/>
  <c r="B702" i="16"/>
  <c r="C702" i="16"/>
  <c r="D702" i="16"/>
  <c r="E702" i="16"/>
  <c r="F702" i="16"/>
  <c r="G702" i="16"/>
  <c r="H702" i="16"/>
  <c r="I702" i="16"/>
  <c r="J702" i="16"/>
  <c r="K702" i="16"/>
  <c r="L702" i="16"/>
  <c r="M702" i="16"/>
  <c r="N702" i="16"/>
  <c r="O702" i="16"/>
  <c r="P702" i="16"/>
  <c r="Q702" i="16"/>
  <c r="R702" i="16"/>
  <c r="S702" i="16"/>
  <c r="T702" i="16"/>
  <c r="A703" i="16"/>
  <c r="B703" i="16"/>
  <c r="C703" i="16"/>
  <c r="D703" i="16"/>
  <c r="E703" i="16"/>
  <c r="F703" i="16"/>
  <c r="G703" i="16"/>
  <c r="H703" i="16"/>
  <c r="I703" i="16"/>
  <c r="J703" i="16"/>
  <c r="K703" i="16"/>
  <c r="L703" i="16"/>
  <c r="M703" i="16"/>
  <c r="N703" i="16"/>
  <c r="O703" i="16"/>
  <c r="P703" i="16"/>
  <c r="Q703" i="16"/>
  <c r="R703" i="16"/>
  <c r="S703" i="16"/>
  <c r="T703" i="16"/>
  <c r="A704" i="16"/>
  <c r="B704" i="16"/>
  <c r="C704" i="16"/>
  <c r="D704" i="16"/>
  <c r="E704" i="16"/>
  <c r="F704" i="16"/>
  <c r="G704" i="16"/>
  <c r="H704" i="16"/>
  <c r="I704" i="16"/>
  <c r="J704" i="16"/>
  <c r="K704" i="16"/>
  <c r="L704" i="16"/>
  <c r="M704" i="16"/>
  <c r="N704" i="16"/>
  <c r="O704" i="16"/>
  <c r="P704" i="16"/>
  <c r="Q704" i="16"/>
  <c r="R704" i="16"/>
  <c r="S704" i="16"/>
  <c r="T704" i="16"/>
  <c r="A705" i="16"/>
  <c r="B705" i="16"/>
  <c r="C705" i="16"/>
  <c r="D705" i="16"/>
  <c r="E705" i="16"/>
  <c r="F705" i="16"/>
  <c r="G705" i="16"/>
  <c r="H705" i="16"/>
  <c r="I705" i="16"/>
  <c r="J705" i="16"/>
  <c r="K705" i="16"/>
  <c r="L705" i="16"/>
  <c r="M705" i="16"/>
  <c r="N705" i="16"/>
  <c r="O705" i="16"/>
  <c r="P705" i="16"/>
  <c r="Q705" i="16"/>
  <c r="R705" i="16"/>
  <c r="S705" i="16"/>
  <c r="T705" i="16"/>
  <c r="A706" i="16"/>
  <c r="B706" i="16"/>
  <c r="C706" i="16"/>
  <c r="D706" i="16"/>
  <c r="E706" i="16"/>
  <c r="F706" i="16"/>
  <c r="G706" i="16"/>
  <c r="H706" i="16"/>
  <c r="I706" i="16"/>
  <c r="J706" i="16"/>
  <c r="K706" i="16"/>
  <c r="L706" i="16"/>
  <c r="M706" i="16"/>
  <c r="N706" i="16"/>
  <c r="O706" i="16"/>
  <c r="P706" i="16"/>
  <c r="Q706" i="16"/>
  <c r="R706" i="16"/>
  <c r="S706" i="16"/>
  <c r="T706" i="16"/>
  <c r="A707" i="16"/>
  <c r="B707" i="16"/>
  <c r="C707" i="16"/>
  <c r="D707" i="16"/>
  <c r="E707" i="16"/>
  <c r="F707" i="16"/>
  <c r="G707" i="16"/>
  <c r="H707" i="16"/>
  <c r="I707" i="16"/>
  <c r="J707" i="16"/>
  <c r="K707" i="16"/>
  <c r="L707" i="16"/>
  <c r="M707" i="16"/>
  <c r="N707" i="16"/>
  <c r="O707" i="16"/>
  <c r="P707" i="16"/>
  <c r="Q707" i="16"/>
  <c r="R707" i="16"/>
  <c r="S707" i="16"/>
  <c r="T707" i="16"/>
  <c r="A708" i="16"/>
  <c r="B708" i="16"/>
  <c r="C708" i="16"/>
  <c r="D708" i="16"/>
  <c r="E708" i="16"/>
  <c r="F708" i="16"/>
  <c r="G708" i="16"/>
  <c r="H708" i="16"/>
  <c r="I708" i="16"/>
  <c r="J708" i="16"/>
  <c r="K708" i="16"/>
  <c r="L708" i="16"/>
  <c r="M708" i="16"/>
  <c r="N708" i="16"/>
  <c r="O708" i="16"/>
  <c r="P708" i="16"/>
  <c r="Q708" i="16"/>
  <c r="R708" i="16"/>
  <c r="S708" i="16"/>
  <c r="T708" i="16"/>
  <c r="A709" i="16"/>
  <c r="B709" i="16"/>
  <c r="C709" i="16"/>
  <c r="D709" i="16"/>
  <c r="E709" i="16"/>
  <c r="F709" i="16"/>
  <c r="G709" i="16"/>
  <c r="H709" i="16"/>
  <c r="I709" i="16"/>
  <c r="J709" i="16"/>
  <c r="K709" i="16"/>
  <c r="L709" i="16"/>
  <c r="M709" i="16"/>
  <c r="N709" i="16"/>
  <c r="O709" i="16"/>
  <c r="P709" i="16"/>
  <c r="Q709" i="16"/>
  <c r="R709" i="16"/>
  <c r="S709" i="16"/>
  <c r="T709" i="16"/>
  <c r="A710" i="16"/>
  <c r="B710" i="16"/>
  <c r="C710" i="16"/>
  <c r="D710" i="16"/>
  <c r="E710" i="16"/>
  <c r="F710" i="16"/>
  <c r="G710" i="16"/>
  <c r="H710" i="16"/>
  <c r="I710" i="16"/>
  <c r="J710" i="16"/>
  <c r="K710" i="16"/>
  <c r="L710" i="16"/>
  <c r="M710" i="16"/>
  <c r="N710" i="16"/>
  <c r="O710" i="16"/>
  <c r="P710" i="16"/>
  <c r="Q710" i="16"/>
  <c r="R710" i="16"/>
  <c r="S710" i="16"/>
  <c r="T710" i="16"/>
  <c r="A711" i="16"/>
  <c r="B711" i="16"/>
  <c r="C711" i="16"/>
  <c r="D711" i="16"/>
  <c r="E711" i="16"/>
  <c r="F711" i="16"/>
  <c r="G711" i="16"/>
  <c r="H711" i="16"/>
  <c r="I711" i="16"/>
  <c r="J711" i="16"/>
  <c r="K711" i="16"/>
  <c r="L711" i="16"/>
  <c r="M711" i="16"/>
  <c r="N711" i="16"/>
  <c r="O711" i="16"/>
  <c r="P711" i="16"/>
  <c r="Q711" i="16"/>
  <c r="R711" i="16"/>
  <c r="S711" i="16"/>
  <c r="T711" i="16"/>
  <c r="A712" i="16"/>
  <c r="B712" i="16"/>
  <c r="C712" i="16"/>
  <c r="D712" i="16"/>
  <c r="E712" i="16"/>
  <c r="F712" i="16"/>
  <c r="G712" i="16"/>
  <c r="H712" i="16"/>
  <c r="I712" i="16"/>
  <c r="J712" i="16"/>
  <c r="K712" i="16"/>
  <c r="L712" i="16"/>
  <c r="M712" i="16"/>
  <c r="N712" i="16"/>
  <c r="O712" i="16"/>
  <c r="P712" i="16"/>
  <c r="Q712" i="16"/>
  <c r="R712" i="16"/>
  <c r="S712" i="16"/>
  <c r="T712" i="16"/>
  <c r="A713" i="16"/>
  <c r="B713" i="16"/>
  <c r="C713" i="16"/>
  <c r="D713" i="16"/>
  <c r="E713" i="16"/>
  <c r="F713" i="16"/>
  <c r="G713" i="16"/>
  <c r="H713" i="16"/>
  <c r="I713" i="16"/>
  <c r="J713" i="16"/>
  <c r="K713" i="16"/>
  <c r="L713" i="16"/>
  <c r="M713" i="16"/>
  <c r="N713" i="16"/>
  <c r="O713" i="16"/>
  <c r="P713" i="16"/>
  <c r="Q713" i="16"/>
  <c r="R713" i="16"/>
  <c r="S713" i="16"/>
  <c r="T713" i="16"/>
  <c r="A714" i="16"/>
  <c r="B714" i="16"/>
  <c r="C714" i="16"/>
  <c r="D714" i="16"/>
  <c r="E714" i="16"/>
  <c r="F714" i="16"/>
  <c r="G714" i="16"/>
  <c r="H714" i="16"/>
  <c r="I714" i="16"/>
  <c r="J714" i="16"/>
  <c r="K714" i="16"/>
  <c r="L714" i="16"/>
  <c r="M714" i="16"/>
  <c r="N714" i="16"/>
  <c r="O714" i="16"/>
  <c r="P714" i="16"/>
  <c r="Q714" i="16"/>
  <c r="R714" i="16"/>
  <c r="S714" i="16"/>
  <c r="T714" i="16"/>
  <c r="A715" i="16"/>
  <c r="B715" i="16"/>
  <c r="C715" i="16"/>
  <c r="D715" i="16"/>
  <c r="E715" i="16"/>
  <c r="F715" i="16"/>
  <c r="G715" i="16"/>
  <c r="H715" i="16"/>
  <c r="I715" i="16"/>
  <c r="J715" i="16"/>
  <c r="K715" i="16"/>
  <c r="L715" i="16"/>
  <c r="M715" i="16"/>
  <c r="N715" i="16"/>
  <c r="O715" i="16"/>
  <c r="P715" i="16"/>
  <c r="Q715" i="16"/>
  <c r="R715" i="16"/>
  <c r="S715" i="16"/>
  <c r="T715" i="16"/>
  <c r="A716" i="16"/>
  <c r="B716" i="16"/>
  <c r="C716" i="16"/>
  <c r="D716" i="16"/>
  <c r="E716" i="16"/>
  <c r="F716" i="16"/>
  <c r="G716" i="16"/>
  <c r="H716" i="16"/>
  <c r="I716" i="16"/>
  <c r="J716" i="16"/>
  <c r="K716" i="16"/>
  <c r="L716" i="16"/>
  <c r="M716" i="16"/>
  <c r="N716" i="16"/>
  <c r="O716" i="16"/>
  <c r="P716" i="16"/>
  <c r="Q716" i="16"/>
  <c r="R716" i="16"/>
  <c r="S716" i="16"/>
  <c r="T716" i="16"/>
  <c r="A717" i="16"/>
  <c r="B717" i="16"/>
  <c r="C717" i="16"/>
  <c r="D717" i="16"/>
  <c r="E717" i="16"/>
  <c r="F717" i="16"/>
  <c r="G717" i="16"/>
  <c r="H717" i="16"/>
  <c r="I717" i="16"/>
  <c r="J717" i="16"/>
  <c r="K717" i="16"/>
  <c r="L717" i="16"/>
  <c r="M717" i="16"/>
  <c r="N717" i="16"/>
  <c r="O717" i="16"/>
  <c r="P717" i="16"/>
  <c r="Q717" i="16"/>
  <c r="R717" i="16"/>
  <c r="S717" i="16"/>
  <c r="T717" i="16"/>
  <c r="A718" i="16"/>
  <c r="B718" i="16"/>
  <c r="C718" i="16"/>
  <c r="D718" i="16"/>
  <c r="E718" i="16"/>
  <c r="F718" i="16"/>
  <c r="G718" i="16"/>
  <c r="H718" i="16"/>
  <c r="I718" i="16"/>
  <c r="J718" i="16"/>
  <c r="K718" i="16"/>
  <c r="L718" i="16"/>
  <c r="M718" i="16"/>
  <c r="N718" i="16"/>
  <c r="O718" i="16"/>
  <c r="P718" i="16"/>
  <c r="Q718" i="16"/>
  <c r="R718" i="16"/>
  <c r="S718" i="16"/>
  <c r="T718" i="16"/>
  <c r="A719" i="16"/>
  <c r="B719" i="16"/>
  <c r="C719" i="16"/>
  <c r="D719" i="16"/>
  <c r="E719" i="16"/>
  <c r="F719" i="16"/>
  <c r="G719" i="16"/>
  <c r="H719" i="16"/>
  <c r="I719" i="16"/>
  <c r="J719" i="16"/>
  <c r="K719" i="16"/>
  <c r="L719" i="16"/>
  <c r="M719" i="16"/>
  <c r="N719" i="16"/>
  <c r="O719" i="16"/>
  <c r="P719" i="16"/>
  <c r="Q719" i="16"/>
  <c r="R719" i="16"/>
  <c r="S719" i="16"/>
  <c r="T719" i="16"/>
  <c r="A720" i="16"/>
  <c r="B720" i="16"/>
  <c r="C720" i="16"/>
  <c r="D720" i="16"/>
  <c r="E720" i="16"/>
  <c r="F720" i="16"/>
  <c r="G720" i="16"/>
  <c r="H720" i="16"/>
  <c r="I720" i="16"/>
  <c r="J720" i="16"/>
  <c r="K720" i="16"/>
  <c r="L720" i="16"/>
  <c r="M720" i="16"/>
  <c r="N720" i="16"/>
  <c r="O720" i="16"/>
  <c r="P720" i="16"/>
  <c r="Q720" i="16"/>
  <c r="R720" i="16"/>
  <c r="S720" i="16"/>
  <c r="T720" i="16"/>
  <c r="A721" i="16"/>
  <c r="B721" i="16"/>
  <c r="C721" i="16"/>
  <c r="D721" i="16"/>
  <c r="E721" i="16"/>
  <c r="F721" i="16"/>
  <c r="G721" i="16"/>
  <c r="H721" i="16"/>
  <c r="I721" i="16"/>
  <c r="J721" i="16"/>
  <c r="K721" i="16"/>
  <c r="L721" i="16"/>
  <c r="M721" i="16"/>
  <c r="N721" i="16"/>
  <c r="O721" i="16"/>
  <c r="P721" i="16"/>
  <c r="Q721" i="16"/>
  <c r="R721" i="16"/>
  <c r="S721" i="16"/>
  <c r="T721" i="16"/>
  <c r="A722" i="16"/>
  <c r="B722" i="16"/>
  <c r="C722" i="16"/>
  <c r="D722" i="16"/>
  <c r="E722" i="16"/>
  <c r="F722" i="16"/>
  <c r="G722" i="16"/>
  <c r="H722" i="16"/>
  <c r="I722" i="16"/>
  <c r="J722" i="16"/>
  <c r="K722" i="16"/>
  <c r="L722" i="16"/>
  <c r="M722" i="16"/>
  <c r="N722" i="16"/>
  <c r="O722" i="16"/>
  <c r="P722" i="16"/>
  <c r="Q722" i="16"/>
  <c r="R722" i="16"/>
  <c r="S722" i="16"/>
  <c r="T722" i="16"/>
  <c r="A723" i="16"/>
  <c r="B723" i="16"/>
  <c r="C723" i="16"/>
  <c r="D723" i="16"/>
  <c r="E723" i="16"/>
  <c r="F723" i="16"/>
  <c r="G723" i="16"/>
  <c r="H723" i="16"/>
  <c r="I723" i="16"/>
  <c r="J723" i="16"/>
  <c r="K723" i="16"/>
  <c r="L723" i="16"/>
  <c r="M723" i="16"/>
  <c r="N723" i="16"/>
  <c r="O723" i="16"/>
  <c r="P723" i="16"/>
  <c r="Q723" i="16"/>
  <c r="R723" i="16"/>
  <c r="S723" i="16"/>
  <c r="T723" i="16"/>
  <c r="A724" i="16"/>
  <c r="B724" i="16"/>
  <c r="C724" i="16"/>
  <c r="D724" i="16"/>
  <c r="E724" i="16"/>
  <c r="F724" i="16"/>
  <c r="G724" i="16"/>
  <c r="H724" i="16"/>
  <c r="I724" i="16"/>
  <c r="J724" i="16"/>
  <c r="K724" i="16"/>
  <c r="L724" i="16"/>
  <c r="M724" i="16"/>
  <c r="N724" i="16"/>
  <c r="O724" i="16"/>
  <c r="P724" i="16"/>
  <c r="Q724" i="16"/>
  <c r="R724" i="16"/>
  <c r="S724" i="16"/>
  <c r="T724" i="16"/>
  <c r="A725" i="16"/>
  <c r="B725" i="16"/>
  <c r="C725" i="16"/>
  <c r="D725" i="16"/>
  <c r="E725" i="16"/>
  <c r="F725" i="16"/>
  <c r="G725" i="16"/>
  <c r="H725" i="16"/>
  <c r="I725" i="16"/>
  <c r="J725" i="16"/>
  <c r="K725" i="16"/>
  <c r="L725" i="16"/>
  <c r="M725" i="16"/>
  <c r="N725" i="16"/>
  <c r="O725" i="16"/>
  <c r="P725" i="16"/>
  <c r="Q725" i="16"/>
  <c r="R725" i="16"/>
  <c r="S725" i="16"/>
  <c r="T725" i="16"/>
  <c r="A726" i="16"/>
  <c r="B726" i="16"/>
  <c r="C726" i="16"/>
  <c r="D726" i="16"/>
  <c r="E726" i="16"/>
  <c r="F726" i="16"/>
  <c r="G726" i="16"/>
  <c r="H726" i="16"/>
  <c r="I726" i="16"/>
  <c r="J726" i="16"/>
  <c r="K726" i="16"/>
  <c r="L726" i="16"/>
  <c r="M726" i="16"/>
  <c r="N726" i="16"/>
  <c r="O726" i="16"/>
  <c r="P726" i="16"/>
  <c r="Q726" i="16"/>
  <c r="R726" i="16"/>
  <c r="S726" i="16"/>
  <c r="T726" i="16"/>
  <c r="A727" i="16"/>
  <c r="B727" i="16"/>
  <c r="C727" i="16"/>
  <c r="D727" i="16"/>
  <c r="E727" i="16"/>
  <c r="F727" i="16"/>
  <c r="G727" i="16"/>
  <c r="H727" i="16"/>
  <c r="I727" i="16"/>
  <c r="J727" i="16"/>
  <c r="K727" i="16"/>
  <c r="L727" i="16"/>
  <c r="M727" i="16"/>
  <c r="N727" i="16"/>
  <c r="O727" i="16"/>
  <c r="P727" i="16"/>
  <c r="Q727" i="16"/>
  <c r="R727" i="16"/>
  <c r="S727" i="16"/>
  <c r="T727" i="16"/>
  <c r="A728" i="16"/>
  <c r="B728" i="16"/>
  <c r="C728" i="16"/>
  <c r="D728" i="16"/>
  <c r="E728" i="16"/>
  <c r="F728" i="16"/>
  <c r="G728" i="16"/>
  <c r="H728" i="16"/>
  <c r="I728" i="16"/>
  <c r="J728" i="16"/>
  <c r="K728" i="16"/>
  <c r="L728" i="16"/>
  <c r="M728" i="16"/>
  <c r="N728" i="16"/>
  <c r="O728" i="16"/>
  <c r="P728" i="16"/>
  <c r="Q728" i="16"/>
  <c r="R728" i="16"/>
  <c r="S728" i="16"/>
  <c r="T728" i="16"/>
  <c r="A729" i="16"/>
  <c r="B729" i="16"/>
  <c r="C729" i="16"/>
  <c r="D729" i="16"/>
  <c r="E729" i="16"/>
  <c r="F729" i="16"/>
  <c r="G729" i="16"/>
  <c r="H729" i="16"/>
  <c r="I729" i="16"/>
  <c r="J729" i="16"/>
  <c r="K729" i="16"/>
  <c r="L729" i="16"/>
  <c r="M729" i="16"/>
  <c r="N729" i="16"/>
  <c r="O729" i="16"/>
  <c r="P729" i="16"/>
  <c r="Q729" i="16"/>
  <c r="R729" i="16"/>
  <c r="S729" i="16"/>
  <c r="T729" i="16"/>
  <c r="A730" i="16"/>
  <c r="B730" i="16"/>
  <c r="C730" i="16"/>
  <c r="D730" i="16"/>
  <c r="E730" i="16"/>
  <c r="F730" i="16"/>
  <c r="G730" i="16"/>
  <c r="H730" i="16"/>
  <c r="I730" i="16"/>
  <c r="J730" i="16"/>
  <c r="K730" i="16"/>
  <c r="L730" i="16"/>
  <c r="M730" i="16"/>
  <c r="N730" i="16"/>
  <c r="O730" i="16"/>
  <c r="P730" i="16"/>
  <c r="Q730" i="16"/>
  <c r="R730" i="16"/>
  <c r="S730" i="16"/>
  <c r="T730" i="16"/>
  <c r="A731" i="16"/>
  <c r="B731" i="16"/>
  <c r="C731" i="16"/>
  <c r="D731" i="16"/>
  <c r="E731" i="16"/>
  <c r="F731" i="16"/>
  <c r="G731" i="16"/>
  <c r="H731" i="16"/>
  <c r="I731" i="16"/>
  <c r="J731" i="16"/>
  <c r="K731" i="16"/>
  <c r="L731" i="16"/>
  <c r="M731" i="16"/>
  <c r="N731" i="16"/>
  <c r="O731" i="16"/>
  <c r="P731" i="16"/>
  <c r="Q731" i="16"/>
  <c r="R731" i="16"/>
  <c r="S731" i="16"/>
  <c r="T731" i="16"/>
  <c r="A732" i="16"/>
  <c r="B732" i="16"/>
  <c r="C732" i="16"/>
  <c r="D732" i="16"/>
  <c r="E732" i="16"/>
  <c r="F732" i="16"/>
  <c r="G732" i="16"/>
  <c r="H732" i="16"/>
  <c r="I732" i="16"/>
  <c r="J732" i="16"/>
  <c r="K732" i="16"/>
  <c r="L732" i="16"/>
  <c r="M732" i="16"/>
  <c r="N732" i="16"/>
  <c r="O732" i="16"/>
  <c r="P732" i="16"/>
  <c r="Q732" i="16"/>
  <c r="R732" i="16"/>
  <c r="S732" i="16"/>
  <c r="T732" i="16"/>
  <c r="A733" i="16"/>
  <c r="B733" i="16"/>
  <c r="C733" i="16"/>
  <c r="D733" i="16"/>
  <c r="E733" i="16"/>
  <c r="F733" i="16"/>
  <c r="G733" i="16"/>
  <c r="H733" i="16"/>
  <c r="I733" i="16"/>
  <c r="J733" i="16"/>
  <c r="K733" i="16"/>
  <c r="L733" i="16"/>
  <c r="M733" i="16"/>
  <c r="N733" i="16"/>
  <c r="O733" i="16"/>
  <c r="P733" i="16"/>
  <c r="Q733" i="16"/>
  <c r="R733" i="16"/>
  <c r="S733" i="16"/>
  <c r="T733" i="16"/>
  <c r="A734" i="16"/>
  <c r="B734" i="16"/>
  <c r="C734" i="16"/>
  <c r="D734" i="16"/>
  <c r="E734" i="16"/>
  <c r="F734" i="16"/>
  <c r="G734" i="16"/>
  <c r="H734" i="16"/>
  <c r="I734" i="16"/>
  <c r="J734" i="16"/>
  <c r="K734" i="16"/>
  <c r="L734" i="16"/>
  <c r="M734" i="16"/>
  <c r="N734" i="16"/>
  <c r="O734" i="16"/>
  <c r="P734" i="16"/>
  <c r="Q734" i="16"/>
  <c r="R734" i="16"/>
  <c r="S734" i="16"/>
  <c r="T734" i="16"/>
  <c r="A735" i="16"/>
  <c r="B735" i="16"/>
  <c r="C735" i="16"/>
  <c r="D735" i="16"/>
  <c r="E735" i="16"/>
  <c r="F735" i="16"/>
  <c r="G735" i="16"/>
  <c r="H735" i="16"/>
  <c r="I735" i="16"/>
  <c r="J735" i="16"/>
  <c r="K735" i="16"/>
  <c r="L735" i="16"/>
  <c r="M735" i="16"/>
  <c r="N735" i="16"/>
  <c r="O735" i="16"/>
  <c r="P735" i="16"/>
  <c r="Q735" i="16"/>
  <c r="R735" i="16"/>
  <c r="S735" i="16"/>
  <c r="T735" i="16"/>
  <c r="A736" i="16"/>
  <c r="B736" i="16"/>
  <c r="C736" i="16"/>
  <c r="D736" i="16"/>
  <c r="E736" i="16"/>
  <c r="F736" i="16"/>
  <c r="G736" i="16"/>
  <c r="H736" i="16"/>
  <c r="I736" i="16"/>
  <c r="J736" i="16"/>
  <c r="K736" i="16"/>
  <c r="L736" i="16"/>
  <c r="M736" i="16"/>
  <c r="N736" i="16"/>
  <c r="O736" i="16"/>
  <c r="P736" i="16"/>
  <c r="Q736" i="16"/>
  <c r="R736" i="16"/>
  <c r="S736" i="16"/>
  <c r="T736" i="16"/>
  <c r="A737" i="16"/>
  <c r="B737" i="16"/>
  <c r="C737" i="16"/>
  <c r="D737" i="16"/>
  <c r="E737" i="16"/>
  <c r="F737" i="16"/>
  <c r="G737" i="16"/>
  <c r="H737" i="16"/>
  <c r="I737" i="16"/>
  <c r="J737" i="16"/>
  <c r="K737" i="16"/>
  <c r="L737" i="16"/>
  <c r="M737" i="16"/>
  <c r="N737" i="16"/>
  <c r="O737" i="16"/>
  <c r="P737" i="16"/>
  <c r="Q737" i="16"/>
  <c r="R737" i="16"/>
  <c r="S737" i="16"/>
  <c r="T737" i="16"/>
  <c r="A738" i="16"/>
  <c r="B738" i="16"/>
  <c r="C738" i="16"/>
  <c r="D738" i="16"/>
  <c r="E738" i="16"/>
  <c r="F738" i="16"/>
  <c r="G738" i="16"/>
  <c r="H738" i="16"/>
  <c r="I738" i="16"/>
  <c r="J738" i="16"/>
  <c r="K738" i="16"/>
  <c r="L738" i="16"/>
  <c r="M738" i="16"/>
  <c r="N738" i="16"/>
  <c r="O738" i="16"/>
  <c r="P738" i="16"/>
  <c r="Q738" i="16"/>
  <c r="R738" i="16"/>
  <c r="S738" i="16"/>
  <c r="T738" i="16"/>
  <c r="A739" i="16"/>
  <c r="B739" i="16"/>
  <c r="C739" i="16"/>
  <c r="D739" i="16"/>
  <c r="E739" i="16"/>
  <c r="F739" i="16"/>
  <c r="G739" i="16"/>
  <c r="H739" i="16"/>
  <c r="I739" i="16"/>
  <c r="J739" i="16"/>
  <c r="K739" i="16"/>
  <c r="L739" i="16"/>
  <c r="M739" i="16"/>
  <c r="N739" i="16"/>
  <c r="O739" i="16"/>
  <c r="P739" i="16"/>
  <c r="Q739" i="16"/>
  <c r="R739" i="16"/>
  <c r="S739" i="16"/>
  <c r="T739" i="16"/>
  <c r="A740" i="16"/>
  <c r="B740" i="16"/>
  <c r="C740" i="16"/>
  <c r="D740" i="16"/>
  <c r="E740" i="16"/>
  <c r="F740" i="16"/>
  <c r="G740" i="16"/>
  <c r="H740" i="16"/>
  <c r="I740" i="16"/>
  <c r="J740" i="16"/>
  <c r="K740" i="16"/>
  <c r="L740" i="16"/>
  <c r="M740" i="16"/>
  <c r="N740" i="16"/>
  <c r="O740" i="16"/>
  <c r="P740" i="16"/>
  <c r="Q740" i="16"/>
  <c r="R740" i="16"/>
  <c r="S740" i="16"/>
  <c r="T740" i="16"/>
  <c r="A741" i="16"/>
  <c r="B741" i="16"/>
  <c r="C741" i="16"/>
  <c r="D741" i="16"/>
  <c r="E741" i="16"/>
  <c r="F741" i="16"/>
  <c r="G741" i="16"/>
  <c r="H741" i="16"/>
  <c r="I741" i="16"/>
  <c r="J741" i="16"/>
  <c r="K741" i="16"/>
  <c r="L741" i="16"/>
  <c r="M741" i="16"/>
  <c r="N741" i="16"/>
  <c r="O741" i="16"/>
  <c r="P741" i="16"/>
  <c r="Q741" i="16"/>
  <c r="R741" i="16"/>
  <c r="S741" i="16"/>
  <c r="T741" i="16"/>
  <c r="A742" i="16"/>
  <c r="B742" i="16"/>
  <c r="C742" i="16"/>
  <c r="D742" i="16"/>
  <c r="E742" i="16"/>
  <c r="F742" i="16"/>
  <c r="G742" i="16"/>
  <c r="H742" i="16"/>
  <c r="I742" i="16"/>
  <c r="J742" i="16"/>
  <c r="K742" i="16"/>
  <c r="L742" i="16"/>
  <c r="M742" i="16"/>
  <c r="N742" i="16"/>
  <c r="O742" i="16"/>
  <c r="P742" i="16"/>
  <c r="Q742" i="16"/>
  <c r="R742" i="16"/>
  <c r="S742" i="16"/>
  <c r="T742" i="16"/>
  <c r="A743" i="16"/>
  <c r="B743" i="16"/>
  <c r="C743" i="16"/>
  <c r="D743" i="16"/>
  <c r="E743" i="16"/>
  <c r="F743" i="16"/>
  <c r="G743" i="16"/>
  <c r="H743" i="16"/>
  <c r="I743" i="16"/>
  <c r="J743" i="16"/>
  <c r="K743" i="16"/>
  <c r="L743" i="16"/>
  <c r="M743" i="16"/>
  <c r="N743" i="16"/>
  <c r="O743" i="16"/>
  <c r="P743" i="16"/>
  <c r="Q743" i="16"/>
  <c r="R743" i="16"/>
  <c r="S743" i="16"/>
  <c r="T743" i="16"/>
  <c r="A744" i="16"/>
  <c r="B744" i="16"/>
  <c r="C744" i="16"/>
  <c r="D744" i="16"/>
  <c r="E744" i="16"/>
  <c r="F744" i="16"/>
  <c r="G744" i="16"/>
  <c r="H744" i="16"/>
  <c r="I744" i="16"/>
  <c r="J744" i="16"/>
  <c r="K744" i="16"/>
  <c r="L744" i="16"/>
  <c r="M744" i="16"/>
  <c r="N744" i="16"/>
  <c r="O744" i="16"/>
  <c r="P744" i="16"/>
  <c r="Q744" i="16"/>
  <c r="R744" i="16"/>
  <c r="S744" i="16"/>
  <c r="T744" i="16"/>
  <c r="A745" i="16"/>
  <c r="B745" i="16"/>
  <c r="C745" i="16"/>
  <c r="D745" i="16"/>
  <c r="E745" i="16"/>
  <c r="F745" i="16"/>
  <c r="G745" i="16"/>
  <c r="H745" i="16"/>
  <c r="I745" i="16"/>
  <c r="J745" i="16"/>
  <c r="K745" i="16"/>
  <c r="L745" i="16"/>
  <c r="M745" i="16"/>
  <c r="N745" i="16"/>
  <c r="O745" i="16"/>
  <c r="P745" i="16"/>
  <c r="Q745" i="16"/>
  <c r="R745" i="16"/>
  <c r="S745" i="16"/>
  <c r="T745" i="16"/>
  <c r="A746" i="16"/>
  <c r="B746" i="16"/>
  <c r="C746" i="16"/>
  <c r="D746" i="16"/>
  <c r="E746" i="16"/>
  <c r="F746" i="16"/>
  <c r="G746" i="16"/>
  <c r="H746" i="16"/>
  <c r="I746" i="16"/>
  <c r="J746" i="16"/>
  <c r="K746" i="16"/>
  <c r="L746" i="16"/>
  <c r="M746" i="16"/>
  <c r="N746" i="16"/>
  <c r="O746" i="16"/>
  <c r="P746" i="16"/>
  <c r="Q746" i="16"/>
  <c r="R746" i="16"/>
  <c r="S746" i="16"/>
  <c r="T746" i="16"/>
  <c r="A747" i="16"/>
  <c r="B747" i="16"/>
  <c r="C747" i="16"/>
  <c r="D747" i="16"/>
  <c r="E747" i="16"/>
  <c r="F747" i="16"/>
  <c r="G747" i="16"/>
  <c r="H747" i="16"/>
  <c r="I747" i="16"/>
  <c r="J747" i="16"/>
  <c r="K747" i="16"/>
  <c r="L747" i="16"/>
  <c r="M747" i="16"/>
  <c r="N747" i="16"/>
  <c r="O747" i="16"/>
  <c r="P747" i="16"/>
  <c r="Q747" i="16"/>
  <c r="R747" i="16"/>
  <c r="S747" i="16"/>
  <c r="T747" i="16"/>
  <c r="A748" i="16"/>
  <c r="B748" i="16"/>
  <c r="C748" i="16"/>
  <c r="D748" i="16"/>
  <c r="E748" i="16"/>
  <c r="F748" i="16"/>
  <c r="G748" i="16"/>
  <c r="H748" i="16"/>
  <c r="I748" i="16"/>
  <c r="J748" i="16"/>
  <c r="K748" i="16"/>
  <c r="L748" i="16"/>
  <c r="M748" i="16"/>
  <c r="N748" i="16"/>
  <c r="O748" i="16"/>
  <c r="P748" i="16"/>
  <c r="Q748" i="16"/>
  <c r="R748" i="16"/>
  <c r="S748" i="16"/>
  <c r="T748" i="16"/>
  <c r="A749" i="16"/>
  <c r="B749" i="16"/>
  <c r="C749" i="16"/>
  <c r="D749" i="16"/>
  <c r="E749" i="16"/>
  <c r="F749" i="16"/>
  <c r="G749" i="16"/>
  <c r="H749" i="16"/>
  <c r="I749" i="16"/>
  <c r="J749" i="16"/>
  <c r="K749" i="16"/>
  <c r="L749" i="16"/>
  <c r="M749" i="16"/>
  <c r="N749" i="16"/>
  <c r="O749" i="16"/>
  <c r="P749" i="16"/>
  <c r="Q749" i="16"/>
  <c r="R749" i="16"/>
  <c r="S749" i="16"/>
  <c r="T749" i="16"/>
  <c r="A750" i="16"/>
  <c r="B750" i="16"/>
  <c r="C750" i="16"/>
  <c r="D750" i="16"/>
  <c r="E750" i="16"/>
  <c r="F750" i="16"/>
  <c r="G750" i="16"/>
  <c r="H750" i="16"/>
  <c r="I750" i="16"/>
  <c r="J750" i="16"/>
  <c r="K750" i="16"/>
  <c r="L750" i="16"/>
  <c r="M750" i="16"/>
  <c r="N750" i="16"/>
  <c r="O750" i="16"/>
  <c r="P750" i="16"/>
  <c r="Q750" i="16"/>
  <c r="R750" i="16"/>
  <c r="S750" i="16"/>
  <c r="T750" i="16"/>
  <c r="A751" i="16"/>
  <c r="B751" i="16"/>
  <c r="C751" i="16"/>
  <c r="D751" i="16"/>
  <c r="E751" i="16"/>
  <c r="F751" i="16"/>
  <c r="G751" i="16"/>
  <c r="H751" i="16"/>
  <c r="I751" i="16"/>
  <c r="J751" i="16"/>
  <c r="K751" i="16"/>
  <c r="L751" i="16"/>
  <c r="M751" i="16"/>
  <c r="N751" i="16"/>
  <c r="O751" i="16"/>
  <c r="P751" i="16"/>
  <c r="Q751" i="16"/>
  <c r="R751" i="16"/>
  <c r="S751" i="16"/>
  <c r="T751" i="16"/>
  <c r="A752" i="16"/>
  <c r="B752" i="16"/>
  <c r="C752" i="16"/>
  <c r="D752" i="16"/>
  <c r="E752" i="16"/>
  <c r="F752" i="16"/>
  <c r="G752" i="16"/>
  <c r="H752" i="16"/>
  <c r="I752" i="16"/>
  <c r="J752" i="16"/>
  <c r="K752" i="16"/>
  <c r="L752" i="16"/>
  <c r="M752" i="16"/>
  <c r="N752" i="16"/>
  <c r="O752" i="16"/>
  <c r="P752" i="16"/>
  <c r="Q752" i="16"/>
  <c r="R752" i="16"/>
  <c r="S752" i="16"/>
  <c r="T752" i="16"/>
  <c r="A753" i="16"/>
  <c r="B753" i="16"/>
  <c r="C753" i="16"/>
  <c r="D753" i="16"/>
  <c r="E753" i="16"/>
  <c r="F753" i="16"/>
  <c r="G753" i="16"/>
  <c r="H753" i="16"/>
  <c r="I753" i="16"/>
  <c r="J753" i="16"/>
  <c r="K753" i="16"/>
  <c r="L753" i="16"/>
  <c r="M753" i="16"/>
  <c r="N753" i="16"/>
  <c r="O753" i="16"/>
  <c r="P753" i="16"/>
  <c r="Q753" i="16"/>
  <c r="R753" i="16"/>
  <c r="S753" i="16"/>
  <c r="T753" i="16"/>
  <c r="A754" i="16"/>
  <c r="B754" i="16"/>
  <c r="C754" i="16"/>
  <c r="D754" i="16"/>
  <c r="E754" i="16"/>
  <c r="F754" i="16"/>
  <c r="G754" i="16"/>
  <c r="H754" i="16"/>
  <c r="I754" i="16"/>
  <c r="J754" i="16"/>
  <c r="K754" i="16"/>
  <c r="L754" i="16"/>
  <c r="M754" i="16"/>
  <c r="N754" i="16"/>
  <c r="O754" i="16"/>
  <c r="P754" i="16"/>
  <c r="Q754" i="16"/>
  <c r="R754" i="16"/>
  <c r="S754" i="16"/>
  <c r="T754" i="16"/>
  <c r="A755" i="16"/>
  <c r="B755" i="16"/>
  <c r="C755" i="16"/>
  <c r="D755" i="16"/>
  <c r="E755" i="16"/>
  <c r="F755" i="16"/>
  <c r="G755" i="16"/>
  <c r="H755" i="16"/>
  <c r="I755" i="16"/>
  <c r="J755" i="16"/>
  <c r="K755" i="16"/>
  <c r="L755" i="16"/>
  <c r="M755" i="16"/>
  <c r="N755" i="16"/>
  <c r="O755" i="16"/>
  <c r="P755" i="16"/>
  <c r="Q755" i="16"/>
  <c r="R755" i="16"/>
  <c r="S755" i="16"/>
  <c r="T755" i="16"/>
  <c r="A756" i="16"/>
  <c r="B756" i="16"/>
  <c r="C756" i="16"/>
  <c r="D756" i="16"/>
  <c r="E756" i="16"/>
  <c r="F756" i="16"/>
  <c r="G756" i="16"/>
  <c r="H756" i="16"/>
  <c r="I756" i="16"/>
  <c r="J756" i="16"/>
  <c r="K756" i="16"/>
  <c r="L756" i="16"/>
  <c r="M756" i="16"/>
  <c r="N756" i="16"/>
  <c r="O756" i="16"/>
  <c r="P756" i="16"/>
  <c r="Q756" i="16"/>
  <c r="R756" i="16"/>
  <c r="S756" i="16"/>
  <c r="T756" i="16"/>
  <c r="A757" i="16"/>
  <c r="B757" i="16"/>
  <c r="C757" i="16"/>
  <c r="D757" i="16"/>
  <c r="E757" i="16"/>
  <c r="F757" i="16"/>
  <c r="G757" i="16"/>
  <c r="H757" i="16"/>
  <c r="I757" i="16"/>
  <c r="J757" i="16"/>
  <c r="K757" i="16"/>
  <c r="L757" i="16"/>
  <c r="M757" i="16"/>
  <c r="N757" i="16"/>
  <c r="O757" i="16"/>
  <c r="P757" i="16"/>
  <c r="Q757" i="16"/>
  <c r="R757" i="16"/>
  <c r="S757" i="16"/>
  <c r="T757" i="16"/>
  <c r="A758" i="16"/>
  <c r="B758" i="16"/>
  <c r="C758" i="16"/>
  <c r="D758" i="16"/>
  <c r="E758" i="16"/>
  <c r="F758" i="16"/>
  <c r="G758" i="16"/>
  <c r="H758" i="16"/>
  <c r="I758" i="16"/>
  <c r="J758" i="16"/>
  <c r="K758" i="16"/>
  <c r="L758" i="16"/>
  <c r="M758" i="16"/>
  <c r="N758" i="16"/>
  <c r="O758" i="16"/>
  <c r="P758" i="16"/>
  <c r="Q758" i="16"/>
  <c r="R758" i="16"/>
  <c r="S758" i="16"/>
  <c r="T758" i="16"/>
  <c r="A759" i="16"/>
  <c r="B759" i="16"/>
  <c r="C759" i="16"/>
  <c r="D759" i="16"/>
  <c r="E759" i="16"/>
  <c r="F759" i="16"/>
  <c r="G759" i="16"/>
  <c r="H759" i="16"/>
  <c r="I759" i="16"/>
  <c r="J759" i="16"/>
  <c r="K759" i="16"/>
  <c r="L759" i="16"/>
  <c r="M759" i="16"/>
  <c r="N759" i="16"/>
  <c r="O759" i="16"/>
  <c r="P759" i="16"/>
  <c r="Q759" i="16"/>
  <c r="R759" i="16"/>
  <c r="S759" i="16"/>
  <c r="T759" i="16"/>
  <c r="A760" i="16"/>
  <c r="B760" i="16"/>
  <c r="C760" i="16"/>
  <c r="D760" i="16"/>
  <c r="E760" i="16"/>
  <c r="F760" i="16"/>
  <c r="G760" i="16"/>
  <c r="H760" i="16"/>
  <c r="I760" i="16"/>
  <c r="J760" i="16"/>
  <c r="K760" i="16"/>
  <c r="L760" i="16"/>
  <c r="M760" i="16"/>
  <c r="N760" i="16"/>
  <c r="O760" i="16"/>
  <c r="P760" i="16"/>
  <c r="Q760" i="16"/>
  <c r="R760" i="16"/>
  <c r="S760" i="16"/>
  <c r="T760" i="16"/>
  <c r="A761" i="16"/>
  <c r="B761" i="16"/>
  <c r="C761" i="16"/>
  <c r="D761" i="16"/>
  <c r="E761" i="16"/>
  <c r="F761" i="16"/>
  <c r="G761" i="16"/>
  <c r="H761" i="16"/>
  <c r="I761" i="16"/>
  <c r="J761" i="16"/>
  <c r="K761" i="16"/>
  <c r="L761" i="16"/>
  <c r="M761" i="16"/>
  <c r="N761" i="16"/>
  <c r="O761" i="16"/>
  <c r="P761" i="16"/>
  <c r="Q761" i="16"/>
  <c r="R761" i="16"/>
  <c r="S761" i="16"/>
  <c r="T761" i="16"/>
  <c r="A762" i="16"/>
  <c r="B762" i="16"/>
  <c r="C762" i="16"/>
  <c r="D762" i="16"/>
  <c r="E762" i="16"/>
  <c r="F762" i="16"/>
  <c r="G762" i="16"/>
  <c r="H762" i="16"/>
  <c r="I762" i="16"/>
  <c r="J762" i="16"/>
  <c r="K762" i="16"/>
  <c r="L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72" i="1"/>
  <c r="C72" i="1"/>
  <c r="G72" i="1"/>
  <c r="M72" i="1" a="1"/>
  <c r="M72" i="1"/>
  <c r="N72" i="1" a="1"/>
  <c r="N72" i="1"/>
  <c r="R72" i="1"/>
  <c r="S72" i="1" a="1"/>
  <c r="S72" i="1"/>
  <c r="T72" i="1" a="1"/>
  <c r="T72" i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M80" i="1" a="1"/>
  <c r="M80" i="1"/>
  <c r="N80" i="1" a="1"/>
  <c r="N80" i="1"/>
  <c r="N81" i="1" a="1"/>
  <c r="N81" i="1"/>
  <c r="N67" i="1" a="1"/>
  <c r="N67" i="1"/>
  <c r="N68" i="1" a="1"/>
  <c r="N68" i="1"/>
  <c r="N55" i="1" a="1"/>
  <c r="N55" i="1"/>
  <c r="N56" i="1" a="1"/>
  <c r="N56" i="1"/>
  <c r="H60" i="1" a="1"/>
  <c r="H60" i="1" s="1"/>
  <c r="H58" i="1" a="1"/>
  <c r="H58" i="1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N31" i="1" a="1"/>
  <c r="N31" i="1"/>
  <c r="R31" i="1"/>
  <c r="S31" i="1" a="1"/>
  <c r="S31" i="1"/>
  <c r="T31" i="1" a="1"/>
  <c r="T31" i="1"/>
  <c r="N23" i="1" a="1"/>
  <c r="N23" i="1" s="1"/>
  <c r="M23" i="1" a="1"/>
  <c r="M23" i="1" s="1"/>
  <c r="M21" i="1" a="1"/>
  <c r="M21" i="1" s="1"/>
  <c r="N20" i="1" a="1"/>
  <c r="N20" i="1" s="1"/>
  <c r="M20" i="1" a="1"/>
  <c r="M20" i="1" s="1"/>
  <c r="H20" i="1" a="1"/>
  <c r="H20" i="1" s="1"/>
  <c r="N18" i="1" a="1"/>
  <c r="N18" i="1" s="1"/>
  <c r="M18" i="1" a="1"/>
  <c r="M18" i="1" s="1"/>
  <c r="M17" i="1" a="1"/>
  <c r="M17" i="1" s="1"/>
  <c r="N12" i="1" a="1"/>
  <c r="N12" i="1" s="1"/>
  <c r="M12" i="1" a="1"/>
  <c r="M12" i="1" s="1"/>
  <c r="H12" i="1" a="1"/>
  <c r="H12" i="1" s="1"/>
  <c r="N15" i="1" a="1"/>
  <c r="N15" i="1" s="1"/>
  <c r="M15" i="1" a="1"/>
  <c r="M15" i="1" s="1"/>
  <c r="H15" i="1" a="1"/>
  <c r="H15" i="1" s="1"/>
  <c r="N10" i="1" a="1"/>
  <c r="N10" i="1" s="1"/>
  <c r="M10" i="1" a="1"/>
  <c r="M10" i="1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S10" i="1" a="1"/>
  <c r="S10" i="1"/>
  <c r="T10" i="1" a="1"/>
  <c r="T10" i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S12" i="1" a="1"/>
  <c r="S12" i="1"/>
  <c r="T12" i="1" a="1"/>
  <c r="T12" i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N13" i="1" a="1"/>
  <c r="N13" i="1"/>
  <c r="R13" i="1"/>
  <c r="S13" i="1" a="1"/>
  <c r="S13" i="1"/>
  <c r="T13" i="1" a="1"/>
  <c r="T13" i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N14" i="1" a="1"/>
  <c r="N14" i="1"/>
  <c r="R14" i="1"/>
  <c r="S14" i="1" a="1"/>
  <c r="S14" i="1"/>
  <c r="T14" i="1" a="1"/>
  <c r="T14" i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S15" i="1" a="1"/>
  <c r="S15" i="1"/>
  <c r="T15" i="1" a="1"/>
  <c r="T15" i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N16" i="1" a="1"/>
  <c r="N16" i="1"/>
  <c r="R16" i="1"/>
  <c r="S16" i="1" a="1"/>
  <c r="S16" i="1"/>
  <c r="T16" i="1" a="1"/>
  <c r="T16" i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S17" i="1" a="1"/>
  <c r="S17" i="1"/>
  <c r="T17" i="1" a="1"/>
  <c r="T17" i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S18" i="1" a="1"/>
  <c r="S18" i="1"/>
  <c r="T18" i="1" a="1"/>
  <c r="T18" i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S19" i="1" a="1"/>
  <c r="S19" i="1"/>
  <c r="T19" i="1" a="1"/>
  <c r="T19" i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S20" i="1" a="1"/>
  <c r="S20" i="1"/>
  <c r="T20" i="1" a="1"/>
  <c r="T20" i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S21" i="1" a="1"/>
  <c r="S21" i="1"/>
  <c r="T21" i="1" a="1"/>
  <c r="T21" i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S22" i="1" a="1"/>
  <c r="S22" i="1"/>
  <c r="T22" i="1" a="1"/>
  <c r="T22" i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S23" i="1" a="1"/>
  <c r="S23" i="1"/>
  <c r="T23" i="1" a="1"/>
  <c r="T23" i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N24" i="1" a="1"/>
  <c r="N24" i="1"/>
  <c r="R24" i="1"/>
  <c r="S24" i="1" a="1"/>
  <c r="S24" i="1"/>
  <c r="T24" i="1" a="1"/>
  <c r="T24" i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S25" i="1" a="1"/>
  <c r="S25" i="1"/>
  <c r="T25" i="1" a="1"/>
  <c r="T25" i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N26" i="1" a="1"/>
  <c r="N26" i="1"/>
  <c r="R26" i="1"/>
  <c r="S26" i="1" a="1"/>
  <c r="S26" i="1"/>
  <c r="T26" i="1" a="1"/>
  <c r="T26" i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N28" i="1" a="1"/>
  <c r="N28" i="1"/>
  <c r="R28" i="1"/>
  <c r="S28" i="1" a="1"/>
  <c r="S28" i="1"/>
  <c r="T28" i="1" a="1"/>
  <c r="T28" i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N29" i="1" a="1"/>
  <c r="N29" i="1"/>
  <c r="R29" i="1"/>
  <c r="S29" i="1" a="1"/>
  <c r="S29" i="1"/>
  <c r="T29" i="1" a="1"/>
  <c r="T29" i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S33" i="1" a="1"/>
  <c r="S33" i="1"/>
  <c r="T33" i="1" a="1"/>
  <c r="T33" i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S35" i="1" a="1"/>
  <c r="S35" i="1"/>
  <c r="T35" i="1" a="1"/>
  <c r="T35" i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S37" i="1" a="1"/>
  <c r="S37" i="1"/>
  <c r="T37" i="1" a="1"/>
  <c r="T37" i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R38" i="1"/>
  <c r="S38" i="1" a="1"/>
  <c r="S38" i="1"/>
  <c r="T38" i="1" a="1"/>
  <c r="T38" i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R39" i="1"/>
  <c r="S39" i="1" a="1"/>
  <c r="S39" i="1"/>
  <c r="T39" i="1" a="1"/>
  <c r="T39" i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R40" i="1"/>
  <c r="S40" i="1" a="1"/>
  <c r="S40" i="1"/>
  <c r="T40" i="1" a="1"/>
  <c r="T40" i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R41" i="1"/>
  <c r="S41" i="1" a="1"/>
  <c r="S41" i="1"/>
  <c r="T41" i="1" a="1"/>
  <c r="T41" i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N42" i="1" a="1"/>
  <c r="N42" i="1"/>
  <c r="R42" i="1"/>
  <c r="S42" i="1" a="1"/>
  <c r="S42" i="1"/>
  <c r="T42" i="1" a="1"/>
  <c r="T42" i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N43" i="1" a="1"/>
  <c r="N43" i="1"/>
  <c r="R43" i="1"/>
  <c r="S43" i="1" a="1"/>
  <c r="S43" i="1"/>
  <c r="T43" i="1" a="1"/>
  <c r="T43" i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S45" i="1" a="1"/>
  <c r="S45" i="1"/>
  <c r="T45" i="1" a="1"/>
  <c r="T45" i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N47" i="1" a="1"/>
  <c r="N47" i="1"/>
  <c r="R47" i="1"/>
  <c r="S47" i="1" a="1"/>
  <c r="S47" i="1"/>
  <c r="T47" i="1" a="1"/>
  <c r="T47" i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S50" i="1" a="1"/>
  <c r="S50" i="1"/>
  <c r="T50" i="1" a="1"/>
  <c r="T50" i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N52" i="1" a="1"/>
  <c r="N52" i="1"/>
  <c r="R52" i="1"/>
  <c r="S52" i="1" a="1"/>
  <c r="S52" i="1"/>
  <c r="T52" i="1" a="1"/>
  <c r="T52" i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N53" i="1" a="1"/>
  <c r="N53" i="1"/>
  <c r="R53" i="1"/>
  <c r="S53" i="1" a="1"/>
  <c r="S53" i="1"/>
  <c r="T53" i="1" a="1"/>
  <c r="T53" i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N54" i="1" a="1"/>
  <c r="N54" i="1"/>
  <c r="R54" i="1"/>
  <c r="S54" i="1" a="1"/>
  <c r="S54" i="1"/>
  <c r="T54" i="1" a="1"/>
  <c r="T54" i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R58" i="1"/>
  <c r="S58" i="1" a="1"/>
  <c r="S58" i="1"/>
  <c r="T58" i="1" a="1"/>
  <c r="T58" i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S59" i="1" a="1"/>
  <c r="S59" i="1"/>
  <c r="T59" i="1" a="1"/>
  <c r="T59" i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N60" i="1" a="1"/>
  <c r="N60" i="1"/>
  <c r="R60" i="1"/>
  <c r="S60" i="1" a="1"/>
  <c r="S60" i="1"/>
  <c r="T60" i="1" a="1"/>
  <c r="T60" i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N62" i="1" a="1"/>
  <c r="N62" i="1"/>
  <c r="R62" i="1"/>
  <c r="S62" i="1" a="1"/>
  <c r="S62" i="1"/>
  <c r="T62" i="1" a="1"/>
  <c r="T62" i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R63" i="1"/>
  <c r="S63" i="1" a="1"/>
  <c r="S63" i="1"/>
  <c r="T63" i="1" a="1"/>
  <c r="T63" i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N64" i="1" a="1"/>
  <c r="N64" i="1"/>
  <c r="R64" i="1"/>
  <c r="S64" i="1" a="1"/>
  <c r="S64" i="1"/>
  <c r="T64" i="1" a="1"/>
  <c r="T64" i="1"/>
  <c r="AI64" i="1"/>
  <c r="AJ64" i="1"/>
  <c r="AK64" i="1"/>
  <c r="K83" i="11" s="1"/>
  <c r="AL64" i="1"/>
  <c r="AM64" i="1"/>
  <c r="AN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AI65" i="1"/>
  <c r="AJ65" i="1"/>
  <c r="AK65" i="1"/>
  <c r="K88" i="11" s="1"/>
  <c r="AL65" i="1"/>
  <c r="AM65" i="1"/>
  <c r="AN65" i="1"/>
  <c r="AO65" i="1"/>
  <c r="BE65" i="1" s="1"/>
  <c r="AP65" i="1"/>
  <c r="M88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N66" i="1" a="1"/>
  <c r="N66" i="1"/>
  <c r="R66" i="1"/>
  <c r="S66" i="1" a="1"/>
  <c r="S66" i="1"/>
  <c r="T66" i="1" a="1"/>
  <c r="T66" i="1"/>
  <c r="AI66" i="1"/>
  <c r="AJ66" i="1"/>
  <c r="AK66" i="1"/>
  <c r="K89" i="11" s="1"/>
  <c r="AL66" i="1"/>
  <c r="AM66" i="1"/>
  <c r="AN66" i="1"/>
  <c r="AO66" i="1"/>
  <c r="BE66" i="1" s="1"/>
  <c r="AP66" i="1"/>
  <c r="M89" i="11" s="1"/>
  <c r="AQ66" i="1"/>
  <c r="BB66" i="1"/>
  <c r="BC66" i="1" a="1"/>
  <c r="BC66" i="1"/>
  <c r="BD66" i="1" a="1"/>
  <c r="BD66" i="1"/>
  <c r="BF66" i="1"/>
  <c r="BR66" i="1"/>
  <c r="BS66" i="1"/>
  <c r="BT66" i="1"/>
  <c r="K90" i="11"/>
  <c r="M90" i="11"/>
  <c r="A67" i="1"/>
  <c r="C67" i="1"/>
  <c r="G67" i="1"/>
  <c r="M67" i="1" a="1"/>
  <c r="M67" i="1"/>
  <c r="R67" i="1"/>
  <c r="S67" i="1" a="1"/>
  <c r="S67" i="1"/>
  <c r="T67" i="1" a="1"/>
  <c r="T67" i="1"/>
  <c r="AI67" i="1"/>
  <c r="AJ67" i="1"/>
  <c r="AK67" i="1"/>
  <c r="K91" i="11" s="1"/>
  <c r="AL67" i="1"/>
  <c r="AM67" i="1"/>
  <c r="AN67" i="1"/>
  <c r="AO67" i="1"/>
  <c r="BE67" i="1" s="1"/>
  <c r="AP67" i="1"/>
  <c r="M91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R68" i="1"/>
  <c r="S68" i="1" a="1"/>
  <c r="S68" i="1"/>
  <c r="T68" i="1" a="1"/>
  <c r="T68" i="1"/>
  <c r="AI68" i="1"/>
  <c r="AJ68" i="1"/>
  <c r="AK68" i="1"/>
  <c r="K92" i="11" s="1"/>
  <c r="AL68" i="1"/>
  <c r="AM68" i="1"/>
  <c r="AN68" i="1"/>
  <c r="AO68" i="1"/>
  <c r="BE68" i="1" s="1"/>
  <c r="AP68" i="1"/>
  <c r="M92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S69" i="1" a="1"/>
  <c r="S69" i="1"/>
  <c r="T69" i="1" a="1"/>
  <c r="T69" i="1"/>
  <c r="AI69" i="1"/>
  <c r="AJ69" i="1"/>
  <c r="AK69" i="1"/>
  <c r="K93" i="11" s="1"/>
  <c r="AL69" i="1"/>
  <c r="AM69" i="1"/>
  <c r="AN69" i="1"/>
  <c r="AO69" i="1"/>
  <c r="BE69" i="1" s="1"/>
  <c r="AP69" i="1"/>
  <c r="M93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 s="1"/>
  <c r="N70" i="1" a="1"/>
  <c r="N70" i="1"/>
  <c r="R70" i="1"/>
  <c r="S70" i="1" a="1"/>
  <c r="S70" i="1" s="1"/>
  <c r="T70" i="1" a="1"/>
  <c r="T70" i="1"/>
  <c r="AI70" i="1"/>
  <c r="AJ70" i="1"/>
  <c r="AK70" i="1"/>
  <c r="K94" i="11" s="1"/>
  <c r="AL70" i="1"/>
  <c r="AN70" i="1"/>
  <c r="AO70" i="1"/>
  <c r="BE70" i="1" s="1"/>
  <c r="AP70" i="1"/>
  <c r="M94" i="11" s="1"/>
  <c r="AQ70" i="1"/>
  <c r="BB70" i="1"/>
  <c r="BC70" i="1" a="1"/>
  <c r="BC70" i="1" s="1"/>
  <c r="BD70" i="1" a="1"/>
  <c r="BD70" i="1" s="1"/>
  <c r="BF70" i="1"/>
  <c r="BR70" i="1"/>
  <c r="BS70" i="1"/>
  <c r="BT70" i="1"/>
  <c r="A71" i="1"/>
  <c r="C71" i="1"/>
  <c r="AI71" i="1"/>
  <c r="AJ71" i="1"/>
  <c r="AK71" i="1"/>
  <c r="K95" i="11" s="1"/>
  <c r="AL71" i="1"/>
  <c r="AN71" i="1"/>
  <c r="AO71" i="1"/>
  <c r="BE71" i="1" s="1"/>
  <c r="AP71" i="1"/>
  <c r="M95" i="11" s="1"/>
  <c r="AQ71" i="1"/>
  <c r="BB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N73" i="1" a="1"/>
  <c r="N73" i="1"/>
  <c r="R73" i="1"/>
  <c r="S73" i="1" a="1"/>
  <c r="S73" i="1" s="1"/>
  <c r="T73" i="1" a="1"/>
  <c r="T73" i="1"/>
  <c r="AI73" i="1"/>
  <c r="AJ73" i="1"/>
  <c r="AK73" i="1"/>
  <c r="K96" i="11" s="1"/>
  <c r="AL73" i="1"/>
  <c r="AN73" i="1"/>
  <c r="AO73" i="1"/>
  <c r="BE73" i="1" s="1"/>
  <c r="AP73" i="1"/>
  <c r="M96" i="11" s="1"/>
  <c r="AQ73" i="1"/>
  <c r="BB73" i="1"/>
  <c r="BC73" i="1" a="1"/>
  <c r="BC73" i="1" s="1"/>
  <c r="BD73" i="1" a="1"/>
  <c r="BD73" i="1" s="1"/>
  <c r="BF73" i="1"/>
  <c r="BR73" i="1"/>
  <c r="BS73" i="1"/>
  <c r="BT73" i="1"/>
  <c r="A74" i="1"/>
  <c r="C74" i="1"/>
  <c r="G74" i="1"/>
  <c r="M74" i="1" a="1"/>
  <c r="M74" i="1" s="1"/>
  <c r="N74" i="1" a="1"/>
  <c r="N74" i="1"/>
  <c r="R74" i="1"/>
  <c r="S74" i="1" a="1"/>
  <c r="S74" i="1" s="1"/>
  <c r="T74" i="1" a="1"/>
  <c r="T74" i="1"/>
  <c r="AI74" i="1"/>
  <c r="AJ74" i="1"/>
  <c r="AK74" i="1"/>
  <c r="K97" i="11" s="1"/>
  <c r="AL74" i="1"/>
  <c r="AN74" i="1"/>
  <c r="AO74" i="1"/>
  <c r="BE74" i="1" s="1"/>
  <c r="AP74" i="1"/>
  <c r="M97" i="11" s="1"/>
  <c r="AQ74" i="1"/>
  <c r="BB74" i="1"/>
  <c r="BC74" i="1" a="1"/>
  <c r="BC74" i="1" s="1"/>
  <c r="BD74" i="1" a="1"/>
  <c r="BD74" i="1"/>
  <c r="BF74" i="1"/>
  <c r="BR74" i="1"/>
  <c r="BS74" i="1"/>
  <c r="BT74" i="1"/>
  <c r="A75" i="1"/>
  <c r="C75" i="1"/>
  <c r="G75" i="1"/>
  <c r="M75" i="1" a="1"/>
  <c r="M75" i="1" s="1"/>
  <c r="R75" i="1"/>
  <c r="S75" i="1" a="1"/>
  <c r="S75" i="1" s="1"/>
  <c r="T75" i="1" a="1"/>
  <c r="T75" i="1"/>
  <c r="AI75" i="1"/>
  <c r="AJ75" i="1"/>
  <c r="AK75" i="1"/>
  <c r="K98" i="11" s="1"/>
  <c r="AL75" i="1"/>
  <c r="AN75" i="1"/>
  <c r="AO75" i="1"/>
  <c r="BE75" i="1" s="1"/>
  <c r="AP75" i="1"/>
  <c r="M98" i="11" s="1"/>
  <c r="AQ75" i="1"/>
  <c r="BB75" i="1"/>
  <c r="BC75" i="1" a="1"/>
  <c r="BC75" i="1" s="1"/>
  <c r="BD75" i="1" a="1"/>
  <c r="BD75" i="1" s="1"/>
  <c r="BF75" i="1"/>
  <c r="BR75" i="1"/>
  <c r="BS75" i="1"/>
  <c r="BT75" i="1"/>
  <c r="A76" i="1"/>
  <c r="C76" i="1"/>
  <c r="G76" i="1"/>
  <c r="M76" i="1" a="1"/>
  <c r="M76" i="1" s="1"/>
  <c r="N76" i="1" a="1"/>
  <c r="N76" i="1"/>
  <c r="R76" i="1"/>
  <c r="S76" i="1" a="1"/>
  <c r="S76" i="1" s="1"/>
  <c r="T76" i="1" a="1"/>
  <c r="T76" i="1"/>
  <c r="AI76" i="1"/>
  <c r="AJ76" i="1"/>
  <c r="AK76" i="1"/>
  <c r="K99" i="11" s="1"/>
  <c r="AL76" i="1"/>
  <c r="AN76" i="1"/>
  <c r="AO76" i="1"/>
  <c r="BE76" i="1" s="1"/>
  <c r="AP76" i="1"/>
  <c r="M99" i="11" s="1"/>
  <c r="AQ76" i="1"/>
  <c r="BB76" i="1"/>
  <c r="BC76" i="1" a="1"/>
  <c r="BC76" i="1" s="1"/>
  <c r="BD76" i="1" a="1"/>
  <c r="BD76" i="1" s="1"/>
  <c r="BF76" i="1"/>
  <c r="BR76" i="1"/>
  <c r="BS76" i="1"/>
  <c r="BT76" i="1"/>
  <c r="A77" i="1"/>
  <c r="C77" i="1"/>
  <c r="G77" i="1"/>
  <c r="M77" i="1" a="1"/>
  <c r="M77" i="1" s="1"/>
  <c r="N77" i="1" a="1"/>
  <c r="N77" i="1"/>
  <c r="R77" i="1"/>
  <c r="S77" i="1" a="1"/>
  <c r="S77" i="1" s="1"/>
  <c r="T77" i="1" a="1"/>
  <c r="T77" i="1"/>
  <c r="AI77" i="1"/>
  <c r="AJ77" i="1"/>
  <c r="AK77" i="1"/>
  <c r="K100" i="11" s="1"/>
  <c r="AL77" i="1"/>
  <c r="AN77" i="1"/>
  <c r="AO77" i="1"/>
  <c r="BE77" i="1" s="1"/>
  <c r="AP77" i="1"/>
  <c r="M100" i="11" s="1"/>
  <c r="AQ77" i="1"/>
  <c r="BB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M78" i="1" a="1"/>
  <c r="M78" i="1" s="1"/>
  <c r="N78" i="1" a="1"/>
  <c r="N78" i="1"/>
  <c r="R78" i="1"/>
  <c r="S78" i="1" a="1"/>
  <c r="S78" i="1" s="1"/>
  <c r="T78" i="1" a="1"/>
  <c r="T78" i="1"/>
  <c r="AI78" i="1"/>
  <c r="AJ78" i="1"/>
  <c r="AK78" i="1"/>
  <c r="K101" i="11" s="1"/>
  <c r="AL78" i="1"/>
  <c r="AN78" i="1"/>
  <c r="AO78" i="1"/>
  <c r="BE78" i="1" s="1"/>
  <c r="AP78" i="1"/>
  <c r="M101" i="11" s="1"/>
  <c r="AQ78" i="1"/>
  <c r="BB78" i="1"/>
  <c r="BC78" i="1" a="1"/>
  <c r="BC78" i="1"/>
  <c r="BD78" i="1" a="1"/>
  <c r="BD78" i="1" s="1"/>
  <c r="BF78" i="1"/>
  <c r="BR78" i="1"/>
  <c r="BS78" i="1"/>
  <c r="BT78" i="1"/>
  <c r="A79" i="1"/>
  <c r="C79" i="1"/>
  <c r="G79" i="1"/>
  <c r="M79" i="1" a="1"/>
  <c r="M79" i="1" s="1"/>
  <c r="N79" i="1" a="1"/>
  <c r="N79" i="1"/>
  <c r="R79" i="1"/>
  <c r="S79" i="1" a="1"/>
  <c r="S79" i="1" s="1"/>
  <c r="T79" i="1" a="1"/>
  <c r="T79" i="1"/>
  <c r="AI79" i="1"/>
  <c r="AJ79" i="1"/>
  <c r="AK79" i="1"/>
  <c r="K102" i="11" s="1"/>
  <c r="AL79" i="1"/>
  <c r="AN79" i="1"/>
  <c r="AO79" i="1"/>
  <c r="BE79" i="1" s="1"/>
  <c r="AP79" i="1"/>
  <c r="M102" i="11" s="1"/>
  <c r="AQ79" i="1"/>
  <c r="BB79" i="1"/>
  <c r="BC79" i="1" a="1"/>
  <c r="BC79" i="1"/>
  <c r="BD79" i="1" a="1"/>
  <c r="BD79" i="1" s="1"/>
  <c r="BF79" i="1"/>
  <c r="BR79" i="1"/>
  <c r="BS79" i="1"/>
  <c r="BT79" i="1"/>
  <c r="A80" i="1"/>
  <c r="C80" i="1"/>
  <c r="AI80" i="1"/>
  <c r="AJ80" i="1"/>
  <c r="AK80" i="1"/>
  <c r="K103" i="11" s="1"/>
  <c r="AL80" i="1"/>
  <c r="AN80" i="1"/>
  <c r="AO80" i="1"/>
  <c r="BE80" i="1" s="1"/>
  <c r="AP80" i="1"/>
  <c r="M103" i="11" s="1"/>
  <c r="AQ80" i="1"/>
  <c r="BB80" i="1"/>
  <c r="BC80" i="1" a="1"/>
  <c r="BC80" i="1"/>
  <c r="BD80" i="1" a="1"/>
  <c r="BD80" i="1" s="1"/>
  <c r="BF80" i="1"/>
  <c r="BR80" i="1"/>
  <c r="BS80" i="1"/>
  <c r="BT80" i="1"/>
  <c r="A81" i="1"/>
  <c r="C81" i="1"/>
  <c r="G81" i="1"/>
  <c r="M81" i="1" a="1"/>
  <c r="M81" i="1" s="1"/>
  <c r="R81" i="1"/>
  <c r="S81" i="1" a="1"/>
  <c r="S81" i="1" s="1"/>
  <c r="T81" i="1" a="1"/>
  <c r="T81" i="1" s="1"/>
  <c r="AI81" i="1"/>
  <c r="BB81" i="1" s="1"/>
  <c r="AJ81" i="1"/>
  <c r="AK81" i="1"/>
  <c r="K104" i="11" s="1"/>
  <c r="AL81" i="1"/>
  <c r="AO81" i="1"/>
  <c r="BE81" i="1" s="1"/>
  <c r="AP81" i="1"/>
  <c r="M104" i="11" s="1"/>
  <c r="AQ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R82" i="1"/>
  <c r="S82" i="1" a="1"/>
  <c r="S82" i="1" s="1"/>
  <c r="T82" i="1" a="1"/>
  <c r="T82" i="1" s="1"/>
  <c r="AI82" i="1"/>
  <c r="AJ82" i="1"/>
  <c r="AK82" i="1"/>
  <c r="K105" i="11" s="1"/>
  <c r="AL82" i="1"/>
  <c r="AO82" i="1"/>
  <c r="BE82" i="1" s="1"/>
  <c r="AP82" i="1"/>
  <c r="M105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R83" i="1"/>
  <c r="S83" i="1" a="1"/>
  <c r="S83" i="1" s="1"/>
  <c r="T83" i="1" a="1"/>
  <c r="T83" i="1" s="1"/>
  <c r="AI83" i="1"/>
  <c r="AJ83" i="1"/>
  <c r="AK83" i="1"/>
  <c r="K106" i="11" s="1"/>
  <c r="AL83" i="1"/>
  <c r="AO83" i="1"/>
  <c r="BE83" i="1" s="1"/>
  <c r="AP83" i="1"/>
  <c r="M106" i="11" s="1"/>
  <c r="AQ83" i="1"/>
  <c r="BB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/>
  <c r="R84" i="1"/>
  <c r="S84" i="1" a="1"/>
  <c r="S84" i="1" s="1"/>
  <c r="T84" i="1" a="1"/>
  <c r="T84" i="1"/>
  <c r="AI84" i="1"/>
  <c r="BB84" i="1" s="1"/>
  <c r="AJ84" i="1"/>
  <c r="AK84" i="1"/>
  <c r="K107" i="11" s="1"/>
  <c r="AL84" i="1"/>
  <c r="AO84" i="1"/>
  <c r="BE84" i="1" s="1"/>
  <c r="AP84" i="1"/>
  <c r="M107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S85" i="1" a="1"/>
  <c r="S85" i="1" s="1"/>
  <c r="T85" i="1" a="1"/>
  <c r="T85" i="1" s="1"/>
  <c r="AI85" i="1"/>
  <c r="BB85" i="1" s="1"/>
  <c r="AJ85" i="1"/>
  <c r="AK85" i="1"/>
  <c r="K108" i="11" s="1"/>
  <c r="AL85" i="1"/>
  <c r="AO85" i="1"/>
  <c r="BE85" i="1" s="1"/>
  <c r="AP85" i="1"/>
  <c r="M108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R86" i="1"/>
  <c r="S86" i="1" a="1"/>
  <c r="S86" i="1" s="1"/>
  <c r="T86" i="1" a="1"/>
  <c r="T86" i="1" s="1"/>
  <c r="AI86" i="1"/>
  <c r="BB86" i="1" s="1"/>
  <c r="AJ86" i="1"/>
  <c r="AK86" i="1"/>
  <c r="K109" i="11" s="1"/>
  <c r="AL86" i="1"/>
  <c r="AO86" i="1"/>
  <c r="BE86" i="1" s="1"/>
  <c r="AP86" i="1"/>
  <c r="M109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N87" i="1" a="1"/>
  <c r="N87" i="1" s="1"/>
  <c r="R87" i="1"/>
  <c r="S87" i="1" a="1"/>
  <c r="S87" i="1" s="1"/>
  <c r="T87" i="1" a="1"/>
  <c r="T87" i="1" s="1"/>
  <c r="AI87" i="1"/>
  <c r="BB87" i="1" s="1"/>
  <c r="AJ87" i="1"/>
  <c r="AK87" i="1"/>
  <c r="K110" i="11" s="1"/>
  <c r="AL87" i="1"/>
  <c r="AO87" i="1"/>
  <c r="BE87" i="1" s="1"/>
  <c r="AP87" i="1"/>
  <c r="M110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R88" i="1"/>
  <c r="S88" i="1" a="1"/>
  <c r="S88" i="1" s="1"/>
  <c r="T88" i="1" a="1"/>
  <c r="T88" i="1" s="1"/>
  <c r="AI88" i="1"/>
  <c r="BB88" i="1" s="1"/>
  <c r="AJ88" i="1"/>
  <c r="AK88" i="1"/>
  <c r="K111" i="11" s="1"/>
  <c r="AL88" i="1"/>
  <c r="AO88" i="1"/>
  <c r="BE88" i="1" s="1"/>
  <c r="AP88" i="1"/>
  <c r="M11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T89" i="1" a="1"/>
  <c r="T89" i="1" s="1"/>
  <c r="AI89" i="1"/>
  <c r="BB89" i="1" s="1"/>
  <c r="AJ89" i="1"/>
  <c r="AK89" i="1"/>
  <c r="K112" i="11" s="1"/>
  <c r="AL89" i="1"/>
  <c r="AO89" i="1"/>
  <c r="BE89" i="1" s="1"/>
  <c r="AP89" i="1"/>
  <c r="M112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T90" i="1" a="1"/>
  <c r="T90" i="1" s="1"/>
  <c r="AI90" i="1"/>
  <c r="BB90" i="1" s="1"/>
  <c r="AJ90" i="1"/>
  <c r="AK90" i="1"/>
  <c r="K113" i="11" s="1"/>
  <c r="AL90" i="1"/>
  <c r="AO90" i="1"/>
  <c r="BE90" i="1" s="1"/>
  <c r="AP90" i="1"/>
  <c r="M113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R91" i="1"/>
  <c r="S91" i="1" a="1"/>
  <c r="S91" i="1" s="1"/>
  <c r="T91" i="1" a="1"/>
  <c r="T91" i="1" s="1"/>
  <c r="AI91" i="1"/>
  <c r="BB91" i="1" s="1"/>
  <c r="AJ91" i="1"/>
  <c r="AK91" i="1"/>
  <c r="K114" i="11" s="1"/>
  <c r="AL91" i="1"/>
  <c r="AO91" i="1"/>
  <c r="BE91" i="1" s="1"/>
  <c r="AP91" i="1"/>
  <c r="M114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T92" i="1" a="1"/>
  <c r="T92" i="1" s="1"/>
  <c r="AI92" i="1"/>
  <c r="BB92" i="1" s="1"/>
  <c r="AJ92" i="1"/>
  <c r="AK92" i="1"/>
  <c r="K115" i="11" s="1"/>
  <c r="AL92" i="1"/>
  <c r="AO92" i="1"/>
  <c r="BE92" i="1" s="1"/>
  <c r="AP92" i="1"/>
  <c r="M115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T93" i="1" a="1"/>
  <c r="T93" i="1" s="1"/>
  <c r="AI93" i="1"/>
  <c r="BB93" i="1" s="1"/>
  <c r="AJ93" i="1"/>
  <c r="AK93" i="1"/>
  <c r="K116" i="11" s="1"/>
  <c r="AL93" i="1"/>
  <c r="AO93" i="1"/>
  <c r="BE93" i="1" s="1"/>
  <c r="AP93" i="1"/>
  <c r="M11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T94" i="1" a="1"/>
  <c r="T94" i="1" s="1"/>
  <c r="AI94" i="1"/>
  <c r="BB94" i="1" s="1"/>
  <c r="AJ94" i="1"/>
  <c r="AK94" i="1"/>
  <c r="K117" i="11" s="1"/>
  <c r="AL94" i="1"/>
  <c r="AO94" i="1"/>
  <c r="BE94" i="1" s="1"/>
  <c r="AP94" i="1"/>
  <c r="M11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R95" i="1"/>
  <c r="S95" i="1" a="1"/>
  <c r="S95" i="1" s="1"/>
  <c r="T95" i="1" a="1"/>
  <c r="T95" i="1" s="1"/>
  <c r="AI95" i="1"/>
  <c r="BB95" i="1" s="1"/>
  <c r="AJ95" i="1"/>
  <c r="AK95" i="1"/>
  <c r="K118" i="11" s="1"/>
  <c r="AL95" i="1"/>
  <c r="AO95" i="1"/>
  <c r="BE95" i="1" s="1"/>
  <c r="AP95" i="1"/>
  <c r="M118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T96" i="1" a="1"/>
  <c r="T96" i="1" s="1"/>
  <c r="AI96" i="1"/>
  <c r="AJ96" i="1"/>
  <c r="AK96" i="1"/>
  <c r="K119" i="11" s="1"/>
  <c r="AL96" i="1"/>
  <c r="AO96" i="1"/>
  <c r="BE96" i="1" s="1"/>
  <c r="AP96" i="1"/>
  <c r="M119" i="11" s="1"/>
  <c r="AQ96" i="1"/>
  <c r="BB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T97" i="1" a="1"/>
  <c r="T97" i="1" s="1"/>
  <c r="AI97" i="1"/>
  <c r="BB97" i="1" s="1"/>
  <c r="AJ97" i="1"/>
  <c r="AK97" i="1"/>
  <c r="K120" i="11" s="1"/>
  <c r="AL97" i="1"/>
  <c r="AO97" i="1"/>
  <c r="BE97" i="1" s="1"/>
  <c r="AP97" i="1"/>
  <c r="M120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R98" i="1"/>
  <c r="S98" i="1" a="1"/>
  <c r="S98" i="1" s="1"/>
  <c r="T98" i="1" a="1"/>
  <c r="T98" i="1" s="1"/>
  <c r="AI98" i="1"/>
  <c r="BB98" i="1" s="1"/>
  <c r="AJ98" i="1"/>
  <c r="AK98" i="1"/>
  <c r="K121" i="11" s="1"/>
  <c r="AL98" i="1"/>
  <c r="AO98" i="1"/>
  <c r="BE98" i="1" s="1"/>
  <c r="AP98" i="1"/>
  <c r="M121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T99" i="1" a="1"/>
  <c r="T99" i="1" s="1"/>
  <c r="AI99" i="1"/>
  <c r="BB99" i="1" s="1"/>
  <c r="AJ99" i="1"/>
  <c r="AK99" i="1"/>
  <c r="K122" i="11" s="1"/>
  <c r="AL99" i="1"/>
  <c r="AO99" i="1"/>
  <c r="BE99" i="1" s="1"/>
  <c r="AP99" i="1"/>
  <c r="M122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R100" i="1"/>
  <c r="S100" i="1" a="1"/>
  <c r="S100" i="1" s="1"/>
  <c r="T100" i="1" a="1"/>
  <c r="T100" i="1" s="1"/>
  <c r="AI100" i="1"/>
  <c r="BB100" i="1" s="1"/>
  <c r="AJ100" i="1"/>
  <c r="AK100" i="1"/>
  <c r="K123" i="11" s="1"/>
  <c r="AL100" i="1"/>
  <c r="AO100" i="1"/>
  <c r="BE100" i="1" s="1"/>
  <c r="AP100" i="1"/>
  <c r="M123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R101" i="1"/>
  <c r="S101" i="1" a="1"/>
  <c r="S101" i="1" s="1"/>
  <c r="T101" i="1" a="1"/>
  <c r="T101" i="1" s="1"/>
  <c r="AI101" i="1"/>
  <c r="BB101" i="1" s="1"/>
  <c r="AJ101" i="1"/>
  <c r="AK101" i="1"/>
  <c r="K124" i="11" s="1"/>
  <c r="AL101" i="1"/>
  <c r="AO101" i="1"/>
  <c r="BE101" i="1" s="1"/>
  <c r="AP101" i="1"/>
  <c r="M124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N102" i="1" a="1"/>
  <c r="N102" i="1" s="1"/>
  <c r="R102" i="1"/>
  <c r="S102" i="1" a="1"/>
  <c r="S102" i="1" s="1"/>
  <c r="T102" i="1" a="1"/>
  <c r="T102" i="1" s="1"/>
  <c r="AI102" i="1"/>
  <c r="BB102" i="1" s="1"/>
  <c r="AJ102" i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R103" i="1"/>
  <c r="S103" i="1" a="1"/>
  <c r="S103" i="1" s="1"/>
  <c r="T103" i="1" a="1"/>
  <c r="T103" i="1" s="1"/>
  <c r="AI103" i="1"/>
  <c r="BB103" i="1" s="1"/>
  <c r="AJ103" i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AI104" i="1"/>
  <c r="BB104" i="1" s="1"/>
  <c r="AJ104" i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 s="1"/>
  <c r="R105" i="1"/>
  <c r="S105" i="1" a="1"/>
  <c r="S105" i="1" s="1"/>
  <c r="T105" i="1" a="1"/>
  <c r="T105" i="1" s="1"/>
  <c r="AI105" i="1"/>
  <c r="BB105" i="1" s="1"/>
  <c r="AJ105" i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R106" i="1"/>
  <c r="S106" i="1" a="1"/>
  <c r="S106" i="1" s="1"/>
  <c r="T106" i="1" a="1"/>
  <c r="T106" i="1" s="1"/>
  <c r="AI106" i="1"/>
  <c r="BB106" i="1" s="1"/>
  <c r="AJ106" i="1"/>
  <c r="AK106" i="1"/>
  <c r="K129" i="11" s="1"/>
  <c r="AL106" i="1"/>
  <c r="AO106" i="1"/>
  <c r="BE106" i="1" s="1"/>
  <c r="AP106" i="1"/>
  <c r="M129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N107" i="1" a="1"/>
  <c r="N107" i="1" s="1"/>
  <c r="R107" i="1"/>
  <c r="S107" i="1" a="1"/>
  <c r="S107" i="1" s="1"/>
  <c r="T107" i="1" a="1"/>
  <c r="T107" i="1" s="1"/>
  <c r="AI107" i="1"/>
  <c r="BB107" i="1" s="1"/>
  <c r="AJ107" i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R108" i="1"/>
  <c r="S108" i="1" a="1"/>
  <c r="S108" i="1" s="1"/>
  <c r="T108" i="1" a="1"/>
  <c r="T108" i="1" s="1"/>
  <c r="AI108" i="1"/>
  <c r="BB108" i="1" s="1"/>
  <c r="AJ108" i="1"/>
  <c r="AK108" i="1"/>
  <c r="K131" i="11" s="1"/>
  <c r="AL108" i="1"/>
  <c r="AO108" i="1"/>
  <c r="BE108" i="1" s="1"/>
  <c r="AP108" i="1"/>
  <c r="M131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R109" i="1"/>
  <c r="S109" i="1" a="1"/>
  <c r="S109" i="1" s="1"/>
  <c r="T109" i="1" a="1"/>
  <c r="T109" i="1" s="1"/>
  <c r="AI109" i="1"/>
  <c r="BB109" i="1" s="1"/>
  <c r="AJ109" i="1"/>
  <c r="AK109" i="1"/>
  <c r="K132" i="11" s="1"/>
  <c r="AL109" i="1"/>
  <c r="AO109" i="1"/>
  <c r="BE109" i="1" s="1"/>
  <c r="AP109" i="1"/>
  <c r="M132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R110" i="1"/>
  <c r="S110" i="1" a="1"/>
  <c r="S110" i="1" s="1"/>
  <c r="T110" i="1" a="1"/>
  <c r="T110" i="1" s="1"/>
  <c r="AI110" i="1"/>
  <c r="BB110" i="1" s="1"/>
  <c r="AJ110" i="1"/>
  <c r="AK110" i="1"/>
  <c r="K133" i="11" s="1"/>
  <c r="AL110" i="1"/>
  <c r="AO110" i="1"/>
  <c r="BE110" i="1" s="1"/>
  <c r="AP110" i="1"/>
  <c r="M133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R111" i="1"/>
  <c r="S111" i="1" a="1"/>
  <c r="S111" i="1" s="1"/>
  <c r="T111" i="1" a="1"/>
  <c r="T111" i="1" s="1"/>
  <c r="AI111" i="1"/>
  <c r="BB111" i="1" s="1"/>
  <c r="AJ111" i="1"/>
  <c r="AK111" i="1"/>
  <c r="K134" i="11" s="1"/>
  <c r="AL111" i="1"/>
  <c r="AO111" i="1"/>
  <c r="BE111" i="1" s="1"/>
  <c r="AP111" i="1"/>
  <c r="M13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R112" i="1"/>
  <c r="S112" i="1" a="1"/>
  <c r="S112" i="1" s="1"/>
  <c r="T112" i="1" a="1"/>
  <c r="T112" i="1" s="1"/>
  <c r="AI112" i="1"/>
  <c r="BB112" i="1" s="1"/>
  <c r="AJ112" i="1"/>
  <c r="AK112" i="1"/>
  <c r="K135" i="11" s="1"/>
  <c r="AL112" i="1"/>
  <c r="AO112" i="1"/>
  <c r="BE112" i="1" s="1"/>
  <c r="AP112" i="1"/>
  <c r="M135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R113" i="1"/>
  <c r="S113" i="1" a="1"/>
  <c r="S113" i="1" s="1"/>
  <c r="T113" i="1" a="1"/>
  <c r="T113" i="1" s="1"/>
  <c r="AI113" i="1"/>
  <c r="BB113" i="1" s="1"/>
  <c r="AJ113" i="1"/>
  <c r="AK113" i="1"/>
  <c r="K136" i="11" s="1"/>
  <c r="AL113" i="1"/>
  <c r="AO113" i="1"/>
  <c r="BE113" i="1" s="1"/>
  <c r="AP113" i="1"/>
  <c r="M13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AI114" i="1"/>
  <c r="BB114" i="1" s="1"/>
  <c r="AJ114" i="1"/>
  <c r="AK114" i="1"/>
  <c r="K137" i="11" s="1"/>
  <c r="AL114" i="1"/>
  <c r="AO114" i="1"/>
  <c r="BE114" i="1" s="1"/>
  <c r="AP114" i="1"/>
  <c r="M13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R115" i="1"/>
  <c r="S115" i="1" a="1"/>
  <c r="S115" i="1" s="1"/>
  <c r="T115" i="1" a="1"/>
  <c r="T115" i="1" s="1"/>
  <c r="AI115" i="1"/>
  <c r="BB115" i="1" s="1"/>
  <c r="AJ115" i="1"/>
  <c r="AK115" i="1"/>
  <c r="K138" i="11" s="1"/>
  <c r="AL115" i="1"/>
  <c r="AO115" i="1"/>
  <c r="BE115" i="1" s="1"/>
  <c r="AP115" i="1"/>
  <c r="M138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R116" i="1"/>
  <c r="S116" i="1" a="1"/>
  <c r="S116" i="1" s="1"/>
  <c r="T116" i="1" a="1"/>
  <c r="T116" i="1" s="1"/>
  <c r="AI116" i="1"/>
  <c r="BB116" i="1" s="1"/>
  <c r="AJ116" i="1"/>
  <c r="AK116" i="1"/>
  <c r="K139" i="11" s="1"/>
  <c r="AL116" i="1"/>
  <c r="AO116" i="1"/>
  <c r="BE116" i="1" s="1"/>
  <c r="AP116" i="1"/>
  <c r="M139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R117" i="1"/>
  <c r="S117" i="1" a="1"/>
  <c r="S117" i="1" s="1"/>
  <c r="T117" i="1" a="1"/>
  <c r="T117" i="1" s="1"/>
  <c r="AI117" i="1"/>
  <c r="BB117" i="1" s="1"/>
  <c r="AJ117" i="1"/>
  <c r="AK117" i="1"/>
  <c r="K140" i="11" s="1"/>
  <c r="AL117" i="1"/>
  <c r="AO117" i="1"/>
  <c r="BE117" i="1" s="1"/>
  <c r="AP117" i="1"/>
  <c r="M140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R118" i="1"/>
  <c r="S118" i="1" a="1"/>
  <c r="S118" i="1" s="1"/>
  <c r="T118" i="1" a="1"/>
  <c r="T118" i="1" s="1"/>
  <c r="AI118" i="1"/>
  <c r="BB118" i="1" s="1"/>
  <c r="AJ118" i="1"/>
  <c r="AK118" i="1"/>
  <c r="K141" i="11" s="1"/>
  <c r="AL118" i="1"/>
  <c r="AO118" i="1"/>
  <c r="BE118" i="1" s="1"/>
  <c r="AP118" i="1"/>
  <c r="M141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R119" i="1"/>
  <c r="S119" i="1" a="1"/>
  <c r="S119" i="1" s="1"/>
  <c r="T119" i="1" a="1"/>
  <c r="T119" i="1" s="1"/>
  <c r="AI119" i="1"/>
  <c r="BB119" i="1" s="1"/>
  <c r="AJ119" i="1"/>
  <c r="AK119" i="1"/>
  <c r="K142" i="11" s="1"/>
  <c r="AL119" i="1"/>
  <c r="AO119" i="1"/>
  <c r="BE119" i="1" s="1"/>
  <c r="AP119" i="1"/>
  <c r="M142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R120" i="1"/>
  <c r="S120" i="1" a="1"/>
  <c r="S120" i="1" s="1"/>
  <c r="T120" i="1" a="1"/>
  <c r="T120" i="1" s="1"/>
  <c r="AI120" i="1"/>
  <c r="BB120" i="1" s="1"/>
  <c r="AJ120" i="1"/>
  <c r="AK120" i="1"/>
  <c r="K143" i="11" s="1"/>
  <c r="AL120" i="1"/>
  <c r="AO120" i="1"/>
  <c r="BE120" i="1" s="1"/>
  <c r="AP120" i="1"/>
  <c r="M143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R121" i="1"/>
  <c r="S121" i="1" a="1"/>
  <c r="S121" i="1" s="1"/>
  <c r="T121" i="1" a="1"/>
  <c r="T121" i="1" s="1"/>
  <c r="AI121" i="1"/>
  <c r="BB121" i="1" s="1"/>
  <c r="AJ121" i="1"/>
  <c r="AK121" i="1"/>
  <c r="K144" i="11" s="1"/>
  <c r="AL121" i="1"/>
  <c r="AO121" i="1"/>
  <c r="BE121" i="1" s="1"/>
  <c r="AP121" i="1"/>
  <c r="M144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R122" i="1"/>
  <c r="S122" i="1" a="1"/>
  <c r="S122" i="1" s="1"/>
  <c r="T122" i="1" a="1"/>
  <c r="T122" i="1" s="1"/>
  <c r="AI122" i="1"/>
  <c r="BB122" i="1" s="1"/>
  <c r="AJ122" i="1"/>
  <c r="AK122" i="1"/>
  <c r="K145" i="11" s="1"/>
  <c r="AL122" i="1"/>
  <c r="AO122" i="1"/>
  <c r="BE122" i="1" s="1"/>
  <c r="AP122" i="1"/>
  <c r="M145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R123" i="1"/>
  <c r="S123" i="1" a="1"/>
  <c r="S123" i="1" s="1"/>
  <c r="T123" i="1" a="1"/>
  <c r="T123" i="1" s="1"/>
  <c r="AI123" i="1"/>
  <c r="BB123" i="1" s="1"/>
  <c r="AJ123" i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R124" i="1"/>
  <c r="S124" i="1" a="1"/>
  <c r="S124" i="1" s="1"/>
  <c r="T124" i="1" a="1"/>
  <c r="T124" i="1" s="1"/>
  <c r="AI124" i="1"/>
  <c r="BB124" i="1" s="1"/>
  <c r="AJ124" i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R125" i="1"/>
  <c r="S125" i="1" a="1"/>
  <c r="S125" i="1" s="1"/>
  <c r="T125" i="1" a="1"/>
  <c r="T125" i="1" s="1"/>
  <c r="AI125" i="1"/>
  <c r="BB125" i="1" s="1"/>
  <c r="AJ125" i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R126" i="1"/>
  <c r="S126" i="1" a="1"/>
  <c r="S126" i="1" s="1"/>
  <c r="T126" i="1" a="1"/>
  <c r="T126" i="1" s="1"/>
  <c r="AI126" i="1"/>
  <c r="BB126" i="1" s="1"/>
  <c r="AJ126" i="1"/>
  <c r="AK126" i="1"/>
  <c r="K149" i="11" s="1"/>
  <c r="AL126" i="1"/>
  <c r="AO126" i="1"/>
  <c r="BE126" i="1" s="1"/>
  <c r="AP126" i="1"/>
  <c r="M149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R127" i="1"/>
  <c r="S127" i="1" a="1"/>
  <c r="S127" i="1" s="1"/>
  <c r="T127" i="1" a="1"/>
  <c r="T127" i="1" s="1"/>
  <c r="AI127" i="1"/>
  <c r="BB127" i="1" s="1"/>
  <c r="AJ127" i="1"/>
  <c r="AK127" i="1"/>
  <c r="K150" i="11" s="1"/>
  <c r="AL127" i="1"/>
  <c r="AO127" i="1"/>
  <c r="BE127" i="1" s="1"/>
  <c r="AP127" i="1"/>
  <c r="M150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R128" i="1"/>
  <c r="S128" i="1" a="1"/>
  <c r="S128" i="1" s="1"/>
  <c r="T128" i="1" a="1"/>
  <c r="T128" i="1" s="1"/>
  <c r="AI128" i="1"/>
  <c r="BB128" i="1" s="1"/>
  <c r="AJ128" i="1"/>
  <c r="AK128" i="1"/>
  <c r="K151" i="11" s="1"/>
  <c r="AL128" i="1"/>
  <c r="AO128" i="1"/>
  <c r="BE128" i="1" s="1"/>
  <c r="AP128" i="1"/>
  <c r="M151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R129" i="1"/>
  <c r="S129" i="1" a="1"/>
  <c r="S129" i="1" s="1"/>
  <c r="T129" i="1" a="1"/>
  <c r="T129" i="1" s="1"/>
  <c r="AI129" i="1"/>
  <c r="BB129" i="1" s="1"/>
  <c r="AJ129" i="1"/>
  <c r="AK129" i="1"/>
  <c r="K152" i="11" s="1"/>
  <c r="AL129" i="1"/>
  <c r="AO129" i="1"/>
  <c r="BE129" i="1" s="1"/>
  <c r="AP129" i="1"/>
  <c r="M152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R130" i="1"/>
  <c r="S130" i="1" a="1"/>
  <c r="S130" i="1" s="1"/>
  <c r="T130" i="1" a="1"/>
  <c r="T130" i="1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R131" i="1"/>
  <c r="S131" i="1" a="1"/>
  <c r="S131" i="1" s="1"/>
  <c r="T131" i="1" a="1"/>
  <c r="T131" i="1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R132" i="1"/>
  <c r="S132" i="1" a="1"/>
  <c r="S132" i="1" s="1"/>
  <c r="T132" i="1" a="1"/>
  <c r="T132" i="1" s="1"/>
  <c r="AI132" i="1"/>
  <c r="BB132" i="1" s="1"/>
  <c r="AJ132" i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R133" i="1"/>
  <c r="S133" i="1" a="1"/>
  <c r="S133" i="1" s="1"/>
  <c r="T133" i="1" a="1"/>
  <c r="T133" i="1" s="1"/>
  <c r="AI133" i="1"/>
  <c r="BB133" i="1" s="1"/>
  <c r="AJ133" i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R134" i="1"/>
  <c r="S134" i="1" a="1"/>
  <c r="S134" i="1" s="1"/>
  <c r="T134" i="1" a="1"/>
  <c r="T134" i="1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R135" i="1"/>
  <c r="S135" i="1" a="1"/>
  <c r="S135" i="1" s="1"/>
  <c r="T135" i="1" a="1"/>
  <c r="T135" i="1" s="1"/>
  <c r="AI135" i="1"/>
  <c r="BB135" i="1" s="1"/>
  <c r="AJ135" i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AI136" i="1"/>
  <c r="BB136" i="1" s="1"/>
  <c r="AJ136" i="1"/>
  <c r="AK136" i="1"/>
  <c r="K159" i="11" s="1"/>
  <c r="AL136" i="1"/>
  <c r="AO136" i="1"/>
  <c r="BE136" i="1" s="1"/>
  <c r="AP136" i="1"/>
  <c r="M159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R137" i="1"/>
  <c r="S137" i="1" a="1"/>
  <c r="S137" i="1" s="1"/>
  <c r="T137" i="1" a="1"/>
  <c r="T137" i="1" s="1"/>
  <c r="AI137" i="1"/>
  <c r="BB137" i="1" s="1"/>
  <c r="AJ137" i="1"/>
  <c r="AK137" i="1"/>
  <c r="K160" i="11" s="1"/>
  <c r="AL137" i="1"/>
  <c r="AO137" i="1"/>
  <c r="BE137" i="1" s="1"/>
  <c r="AP137" i="1"/>
  <c r="M160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R138" i="1"/>
  <c r="S138" i="1" a="1"/>
  <c r="S138" i="1" s="1"/>
  <c r="T138" i="1" a="1"/>
  <c r="T138" i="1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R139" i="1"/>
  <c r="S139" i="1" a="1"/>
  <c r="S139" i="1" s="1"/>
  <c r="T139" i="1" a="1"/>
  <c r="T139" i="1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R140" i="1"/>
  <c r="S140" i="1" a="1"/>
  <c r="S140" i="1" s="1"/>
  <c r="T140" i="1" a="1"/>
  <c r="T140" i="1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202" i="11" s="1"/>
  <c r="AL179" i="1"/>
  <c r="AM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AI186" i="1"/>
  <c r="BB186" i="1" s="1"/>
  <c r="AJ186" i="1"/>
  <c r="AK186" i="1"/>
  <c r="K209" i="11" s="1"/>
  <c r="AL186" i="1"/>
  <c r="AO186" i="1"/>
  <c r="BE186" i="1" s="1"/>
  <c r="AP186" i="1"/>
  <c r="M209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Q188" i="1" s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AI189" i="1"/>
  <c r="BB189" i="1" s="1"/>
  <c r="AJ189" i="1"/>
  <c r="AK189" i="1"/>
  <c r="K212" i="11" s="1"/>
  <c r="AL189" i="1"/>
  <c r="AO189" i="1"/>
  <c r="BE189" i="1" s="1"/>
  <c r="AP189" i="1"/>
  <c r="M212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AI190" i="1"/>
  <c r="BB190" i="1" s="1"/>
  <c r="AJ190" i="1"/>
  <c r="AK190" i="1"/>
  <c r="K213" i="11" s="1"/>
  <c r="AL190" i="1"/>
  <c r="AO190" i="1"/>
  <c r="BE190" i="1" s="1"/>
  <c r="AP190" i="1"/>
  <c r="M213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Q191" i="1" s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AI192" i="1"/>
  <c r="BB192" i="1" s="1"/>
  <c r="AJ192" i="1"/>
  <c r="AK192" i="1"/>
  <c r="K215" i="11" s="1"/>
  <c r="AL192" i="1"/>
  <c r="AO192" i="1"/>
  <c r="BE192" i="1" s="1"/>
  <c r="AP192" i="1"/>
  <c r="M215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AI193" i="1"/>
  <c r="BB193" i="1" s="1"/>
  <c r="AJ193" i="1"/>
  <c r="AK193" i="1"/>
  <c r="K216" i="11" s="1"/>
  <c r="AL193" i="1"/>
  <c r="AO193" i="1"/>
  <c r="BE193" i="1" s="1"/>
  <c r="AP193" i="1"/>
  <c r="M216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Q194" i="1" s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AI195" i="1"/>
  <c r="BB195" i="1" s="1"/>
  <c r="AJ195" i="1"/>
  <c r="AK195" i="1"/>
  <c r="K218" i="11" s="1"/>
  <c r="AL195" i="1"/>
  <c r="AO195" i="1"/>
  <c r="BE195" i="1" s="1"/>
  <c r="AP195" i="1"/>
  <c r="M218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AI196" i="1"/>
  <c r="BB196" i="1" s="1"/>
  <c r="AJ196" i="1"/>
  <c r="AK196" i="1"/>
  <c r="K219" i="11" s="1"/>
  <c r="AL196" i="1"/>
  <c r="AO196" i="1"/>
  <c r="BE196" i="1" s="1"/>
  <c r="AP196" i="1"/>
  <c r="M219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Q197" i="1" s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221" i="11" s="1"/>
  <c r="AL198" i="1"/>
  <c r="AO198" i="1"/>
  <c r="BE198" i="1" s="1"/>
  <c r="AP198" i="1"/>
  <c r="M221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222" i="11" s="1"/>
  <c r="AL199" i="1"/>
  <c r="AO199" i="1"/>
  <c r="BE199" i="1" s="1"/>
  <c r="AP199" i="1"/>
  <c r="M222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Q200" i="1" s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224" i="11" s="1"/>
  <c r="AL201" i="1"/>
  <c r="AO201" i="1"/>
  <c r="BE201" i="1" s="1"/>
  <c r="AP201" i="1"/>
  <c r="M224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BB202" i="1" s="1"/>
  <c r="AJ202" i="1"/>
  <c r="AK202" i="1"/>
  <c r="K225" i="11" s="1"/>
  <c r="AL202" i="1"/>
  <c r="AO202" i="1"/>
  <c r="BE202" i="1" s="1"/>
  <c r="AP202" i="1"/>
  <c r="M225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27" i="11" s="1"/>
  <c r="AL204" i="1"/>
  <c r="AO204" i="1"/>
  <c r="BE204" i="1" s="1"/>
  <c r="AP204" i="1"/>
  <c r="M227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28" i="11" s="1"/>
  <c r="AL205" i="1"/>
  <c r="AO205" i="1"/>
  <c r="BE205" i="1" s="1"/>
  <c r="AP205" i="1"/>
  <c r="M228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30" i="11" s="1"/>
  <c r="AL207" i="1"/>
  <c r="AO207" i="1"/>
  <c r="BE207" i="1" s="1"/>
  <c r="AP207" i="1"/>
  <c r="M230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31" i="11" s="1"/>
  <c r="AL208" i="1"/>
  <c r="AO208" i="1"/>
  <c r="BE208" i="1" s="1"/>
  <c r="AP208" i="1"/>
  <c r="M231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33" i="11" s="1"/>
  <c r="AL210" i="1"/>
  <c r="AO210" i="1"/>
  <c r="BE210" i="1" s="1"/>
  <c r="AP210" i="1"/>
  <c r="M233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34" i="11" s="1"/>
  <c r="AL211" i="1"/>
  <c r="AO211" i="1"/>
  <c r="BE211" i="1" s="1"/>
  <c r="AP211" i="1"/>
  <c r="M234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36" i="11" s="1"/>
  <c r="AL213" i="1"/>
  <c r="AO213" i="1"/>
  <c r="BE213" i="1" s="1"/>
  <c r="AP213" i="1"/>
  <c r="M236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37" i="11" s="1"/>
  <c r="AL214" i="1"/>
  <c r="AO214" i="1"/>
  <c r="BE214" i="1" s="1"/>
  <c r="AP214" i="1"/>
  <c r="M237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39" i="11" s="1"/>
  <c r="AL216" i="1"/>
  <c r="AO216" i="1"/>
  <c r="BE216" i="1" s="1"/>
  <c r="AP216" i="1"/>
  <c r="M239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40" i="11" s="1"/>
  <c r="AL217" i="1"/>
  <c r="AO217" i="1"/>
  <c r="BE217" i="1" s="1"/>
  <c r="AP217" i="1"/>
  <c r="M240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42" i="11" s="1"/>
  <c r="AL219" i="1"/>
  <c r="AO219" i="1"/>
  <c r="BE219" i="1" s="1"/>
  <c r="AP219" i="1"/>
  <c r="M242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43" i="11" s="1"/>
  <c r="AL220" i="1"/>
  <c r="AO220" i="1"/>
  <c r="BE220" i="1" s="1"/>
  <c r="AP220" i="1"/>
  <c r="M243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AI222" i="1"/>
  <c r="BB222" i="1" s="1"/>
  <c r="AJ222" i="1"/>
  <c r="AK222" i="1"/>
  <c r="K245" i="11" s="1"/>
  <c r="AL222" i="1"/>
  <c r="AO222" i="1"/>
  <c r="BE222" i="1" s="1"/>
  <c r="AP222" i="1"/>
  <c r="M245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AI223" i="1"/>
  <c r="BB223" i="1" s="1"/>
  <c r="AJ223" i="1"/>
  <c r="AK223" i="1"/>
  <c r="K246" i="11" s="1"/>
  <c r="AL223" i="1"/>
  <c r="AO223" i="1"/>
  <c r="BE223" i="1" s="1"/>
  <c r="AP223" i="1"/>
  <c r="M246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AI225" i="1"/>
  <c r="BB225" i="1" s="1"/>
  <c r="AJ225" i="1"/>
  <c r="AK225" i="1"/>
  <c r="K248" i="11" s="1"/>
  <c r="AL225" i="1"/>
  <c r="AO225" i="1"/>
  <c r="BE225" i="1" s="1"/>
  <c r="AP225" i="1"/>
  <c r="M248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AI226" i="1"/>
  <c r="BB226" i="1" s="1"/>
  <c r="AJ226" i="1"/>
  <c r="AK226" i="1"/>
  <c r="K249" i="11" s="1"/>
  <c r="AL226" i="1"/>
  <c r="AO226" i="1"/>
  <c r="BE226" i="1" s="1"/>
  <c r="AP226" i="1"/>
  <c r="M249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AI228" i="1"/>
  <c r="BB228" i="1" s="1"/>
  <c r="AJ228" i="1"/>
  <c r="AK228" i="1"/>
  <c r="K251" i="11" s="1"/>
  <c r="AL228" i="1"/>
  <c r="AO228" i="1"/>
  <c r="BE228" i="1" s="1"/>
  <c r="AP228" i="1"/>
  <c r="M251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AI231" i="1"/>
  <c r="BB231" i="1" s="1"/>
  <c r="AJ231" i="1"/>
  <c r="AK231" i="1"/>
  <c r="K254" i="11" s="1"/>
  <c r="AL231" i="1"/>
  <c r="AO231" i="1"/>
  <c r="BE231" i="1" s="1"/>
  <c r="AP231" i="1"/>
  <c r="M254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AI232" i="1"/>
  <c r="BB232" i="1" s="1"/>
  <c r="AJ232" i="1"/>
  <c r="AK232" i="1"/>
  <c r="K255" i="11" s="1"/>
  <c r="AL232" i="1"/>
  <c r="AO232" i="1"/>
  <c r="BE232" i="1" s="1"/>
  <c r="AP232" i="1"/>
  <c r="M255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58" i="11" s="1"/>
  <c r="AL235" i="1"/>
  <c r="AO235" i="1"/>
  <c r="BE235" i="1" s="1"/>
  <c r="AP235" i="1"/>
  <c r="M258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60" i="11" s="1"/>
  <c r="AL237" i="1"/>
  <c r="AO237" i="1"/>
  <c r="BE237" i="1" s="1"/>
  <c r="AP237" i="1"/>
  <c r="M260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61" i="11" s="1"/>
  <c r="AL238" i="1"/>
  <c r="AO238" i="1"/>
  <c r="BE238" i="1" s="1"/>
  <c r="AP238" i="1"/>
  <c r="M261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62" i="11" s="1"/>
  <c r="AL239" i="1"/>
  <c r="AO239" i="1"/>
  <c r="BE239" i="1" s="1"/>
  <c r="AP239" i="1"/>
  <c r="M262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64" i="11" s="1"/>
  <c r="AL241" i="1"/>
  <c r="AO241" i="1"/>
  <c r="BE241" i="1" s="1"/>
  <c r="AP241" i="1"/>
  <c r="M264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67" i="11" s="1"/>
  <c r="AL244" i="1"/>
  <c r="AO244" i="1"/>
  <c r="BE244" i="1" s="1"/>
  <c r="AP244" i="1"/>
  <c r="M267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68" i="11" s="1"/>
  <c r="AL245" i="1"/>
  <c r="AO245" i="1"/>
  <c r="BE245" i="1" s="1"/>
  <c r="AP245" i="1"/>
  <c r="M268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69" i="11" s="1"/>
  <c r="AL246" i="1"/>
  <c r="AO246" i="1"/>
  <c r="BE246" i="1" s="1"/>
  <c r="AP246" i="1"/>
  <c r="M269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71" i="11" s="1"/>
  <c r="AL248" i="1"/>
  <c r="AO248" i="1"/>
  <c r="BE248" i="1" s="1"/>
  <c r="AP248" i="1"/>
  <c r="M271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AI249" i="1"/>
  <c r="BB249" i="1" s="1"/>
  <c r="AJ249" i="1"/>
  <c r="AK249" i="1"/>
  <c r="K272" i="11" s="1"/>
  <c r="AL249" i="1"/>
  <c r="AO249" i="1"/>
  <c r="BE249" i="1" s="1"/>
  <c r="AP249" i="1"/>
  <c r="M272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AI250" i="1"/>
  <c r="BB250" i="1" s="1"/>
  <c r="AJ250" i="1"/>
  <c r="AK250" i="1"/>
  <c r="K273" i="11" s="1"/>
  <c r="AL250" i="1"/>
  <c r="AO250" i="1"/>
  <c r="BE250" i="1" s="1"/>
  <c r="AP250" i="1"/>
  <c r="M273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AI251" i="1"/>
  <c r="BB251" i="1" s="1"/>
  <c r="AJ251" i="1"/>
  <c r="AK251" i="1"/>
  <c r="K274" i="11" s="1"/>
  <c r="AL251" i="1"/>
  <c r="AO251" i="1"/>
  <c r="BE251" i="1" s="1"/>
  <c r="AP251" i="1"/>
  <c r="M274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AI252" i="1"/>
  <c r="BB252" i="1" s="1"/>
  <c r="AJ252" i="1"/>
  <c r="AK252" i="1"/>
  <c r="K275" i="11" s="1"/>
  <c r="AL252" i="1"/>
  <c r="AO252" i="1"/>
  <c r="BE252" i="1" s="1"/>
  <c r="AP252" i="1"/>
  <c r="M275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AI253" i="1"/>
  <c r="BB253" i="1" s="1"/>
  <c r="AJ253" i="1"/>
  <c r="AK253" i="1"/>
  <c r="K276" i="11" s="1"/>
  <c r="AL253" i="1"/>
  <c r="AO253" i="1"/>
  <c r="BE253" i="1" s="1"/>
  <c r="AP253" i="1"/>
  <c r="M276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AI254" i="1"/>
  <c r="BB254" i="1" s="1"/>
  <c r="AJ254" i="1"/>
  <c r="AK254" i="1"/>
  <c r="K277" i="11" s="1"/>
  <c r="AL254" i="1"/>
  <c r="AO254" i="1"/>
  <c r="BE254" i="1" s="1"/>
  <c r="AP254" i="1"/>
  <c r="M277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AI255" i="1"/>
  <c r="BB255" i="1" s="1"/>
  <c r="AJ255" i="1"/>
  <c r="AK255" i="1"/>
  <c r="K278" i="11" s="1"/>
  <c r="AL255" i="1"/>
  <c r="AO255" i="1"/>
  <c r="BE255" i="1" s="1"/>
  <c r="AP255" i="1"/>
  <c r="M278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AI256" i="1"/>
  <c r="BB256" i="1" s="1"/>
  <c r="AJ256" i="1"/>
  <c r="AK256" i="1"/>
  <c r="K279" i="11" s="1"/>
  <c r="AL256" i="1"/>
  <c r="AO256" i="1"/>
  <c r="BE256" i="1" s="1"/>
  <c r="AP256" i="1"/>
  <c r="M279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AI257" i="1"/>
  <c r="BB257" i="1" s="1"/>
  <c r="AJ257" i="1"/>
  <c r="AK257" i="1"/>
  <c r="K280" i="11" s="1"/>
  <c r="AL257" i="1"/>
  <c r="AO257" i="1"/>
  <c r="BE257" i="1" s="1"/>
  <c r="AP257" i="1"/>
  <c r="M280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AI258" i="1"/>
  <c r="BB258" i="1" s="1"/>
  <c r="AJ258" i="1"/>
  <c r="AK258" i="1"/>
  <c r="K281" i="11" s="1"/>
  <c r="AL258" i="1"/>
  <c r="AO258" i="1"/>
  <c r="BE258" i="1" s="1"/>
  <c r="AP258" i="1"/>
  <c r="M281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AI259" i="1"/>
  <c r="BB259" i="1" s="1"/>
  <c r="AJ259" i="1"/>
  <c r="AK259" i="1"/>
  <c r="K282" i="11" s="1"/>
  <c r="AL259" i="1"/>
  <c r="AO259" i="1"/>
  <c r="BE259" i="1" s="1"/>
  <c r="AP259" i="1"/>
  <c r="M282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AI260" i="1"/>
  <c r="BB260" i="1" s="1"/>
  <c r="AJ260" i="1"/>
  <c r="AK260" i="1"/>
  <c r="K283" i="11" s="1"/>
  <c r="AL260" i="1"/>
  <c r="AO260" i="1"/>
  <c r="BE260" i="1" s="1"/>
  <c r="AP260" i="1"/>
  <c r="M283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AI261" i="1"/>
  <c r="BB261" i="1" s="1"/>
  <c r="AJ261" i="1"/>
  <c r="AK261" i="1"/>
  <c r="K284" i="11" s="1"/>
  <c r="AL261" i="1"/>
  <c r="AO261" i="1"/>
  <c r="BE261" i="1" s="1"/>
  <c r="AP261" i="1"/>
  <c r="M284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AI262" i="1"/>
  <c r="BB262" i="1" s="1"/>
  <c r="AJ262" i="1"/>
  <c r="AK262" i="1"/>
  <c r="K285" i="11" s="1"/>
  <c r="AL262" i="1"/>
  <c r="AO262" i="1"/>
  <c r="BE262" i="1" s="1"/>
  <c r="AP262" i="1"/>
  <c r="M285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AI263" i="1"/>
  <c r="BB263" i="1" s="1"/>
  <c r="AJ263" i="1"/>
  <c r="AK263" i="1"/>
  <c r="K286" i="11" s="1"/>
  <c r="AL263" i="1"/>
  <c r="AO263" i="1"/>
  <c r="BE263" i="1" s="1"/>
  <c r="AP263" i="1"/>
  <c r="M286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AI264" i="1"/>
  <c r="BB264" i="1" s="1"/>
  <c r="AJ264" i="1"/>
  <c r="AK264" i="1"/>
  <c r="K287" i="11" s="1"/>
  <c r="AL264" i="1"/>
  <c r="AO264" i="1"/>
  <c r="BE264" i="1" s="1"/>
  <c r="AP264" i="1"/>
  <c r="M287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AI265" i="1"/>
  <c r="BB265" i="1" s="1"/>
  <c r="AJ265" i="1"/>
  <c r="AK265" i="1"/>
  <c r="K288" i="11" s="1"/>
  <c r="AL265" i="1"/>
  <c r="AO265" i="1"/>
  <c r="BE265" i="1" s="1"/>
  <c r="AP265" i="1"/>
  <c r="M288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AI266" i="1"/>
  <c r="BB266" i="1" s="1"/>
  <c r="AJ266" i="1"/>
  <c r="AK266" i="1"/>
  <c r="K289" i="11" s="1"/>
  <c r="AL266" i="1"/>
  <c r="AO266" i="1"/>
  <c r="BE266" i="1" s="1"/>
  <c r="AP266" i="1"/>
  <c r="M289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AI267" i="1"/>
  <c r="BB267" i="1" s="1"/>
  <c r="AJ267" i="1"/>
  <c r="AK267" i="1"/>
  <c r="K290" i="11" s="1"/>
  <c r="AL267" i="1"/>
  <c r="AO267" i="1"/>
  <c r="BE267" i="1" s="1"/>
  <c r="AP267" i="1"/>
  <c r="M290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AI268" i="1"/>
  <c r="BB268" i="1" s="1"/>
  <c r="AJ268" i="1"/>
  <c r="AK268" i="1"/>
  <c r="K291" i="11" s="1"/>
  <c r="AL268" i="1"/>
  <c r="AO268" i="1"/>
  <c r="BE268" i="1" s="1"/>
  <c r="AP268" i="1"/>
  <c r="M291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AI269" i="1"/>
  <c r="BB269" i="1" s="1"/>
  <c r="AJ269" i="1"/>
  <c r="AK269" i="1"/>
  <c r="K292" i="11" s="1"/>
  <c r="AL269" i="1"/>
  <c r="AO269" i="1"/>
  <c r="BE269" i="1" s="1"/>
  <c r="AP269" i="1"/>
  <c r="M292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AI270" i="1"/>
  <c r="BB270" i="1" s="1"/>
  <c r="AJ270" i="1"/>
  <c r="AK270" i="1"/>
  <c r="K293" i="11" s="1"/>
  <c r="AL270" i="1"/>
  <c r="AO270" i="1"/>
  <c r="BE270" i="1" s="1"/>
  <c r="AP270" i="1"/>
  <c r="M293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AI271" i="1"/>
  <c r="BB271" i="1" s="1"/>
  <c r="AJ271" i="1"/>
  <c r="AK271" i="1"/>
  <c r="K294" i="11" s="1"/>
  <c r="AL271" i="1"/>
  <c r="AO271" i="1"/>
  <c r="BE271" i="1" s="1"/>
  <c r="AP271" i="1"/>
  <c r="M294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AI272" i="1"/>
  <c r="BB272" i="1" s="1"/>
  <c r="AJ272" i="1"/>
  <c r="AK272" i="1"/>
  <c r="K295" i="11" s="1"/>
  <c r="AL272" i="1"/>
  <c r="AO272" i="1"/>
  <c r="BE272" i="1" s="1"/>
  <c r="AP272" i="1"/>
  <c r="M295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AI273" i="1"/>
  <c r="BB273" i="1" s="1"/>
  <c r="AJ273" i="1"/>
  <c r="AK273" i="1"/>
  <c r="K296" i="11" s="1"/>
  <c r="AL273" i="1"/>
  <c r="AO273" i="1"/>
  <c r="BE273" i="1" s="1"/>
  <c r="AP273" i="1"/>
  <c r="M296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AI274" i="1"/>
  <c r="BB274" i="1" s="1"/>
  <c r="AJ274" i="1"/>
  <c r="AK274" i="1"/>
  <c r="K297" i="11" s="1"/>
  <c r="AL274" i="1"/>
  <c r="AO274" i="1"/>
  <c r="BE274" i="1" s="1"/>
  <c r="AP274" i="1"/>
  <c r="M297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AI275" i="1"/>
  <c r="BB275" i="1" s="1"/>
  <c r="AJ275" i="1"/>
  <c r="AK275" i="1"/>
  <c r="K298" i="11" s="1"/>
  <c r="AL275" i="1"/>
  <c r="AO275" i="1"/>
  <c r="BE275" i="1" s="1"/>
  <c r="AP275" i="1"/>
  <c r="M298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AI276" i="1"/>
  <c r="BB276" i="1" s="1"/>
  <c r="AJ276" i="1"/>
  <c r="AK276" i="1"/>
  <c r="K299" i="11" s="1"/>
  <c r="AL276" i="1"/>
  <c r="AO276" i="1"/>
  <c r="BE276" i="1" s="1"/>
  <c r="AP276" i="1"/>
  <c r="M299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AI278" i="1"/>
  <c r="BB278" i="1" s="1"/>
  <c r="AJ278" i="1"/>
  <c r="AK278" i="1"/>
  <c r="K301" i="11" s="1"/>
  <c r="AL278" i="1"/>
  <c r="AO278" i="1"/>
  <c r="BE278" i="1" s="1"/>
  <c r="AP278" i="1"/>
  <c r="M301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AI279" i="1"/>
  <c r="BB279" i="1" s="1"/>
  <c r="AJ279" i="1"/>
  <c r="AK279" i="1"/>
  <c r="K302" i="11" s="1"/>
  <c r="AL279" i="1"/>
  <c r="AO279" i="1"/>
  <c r="BE279" i="1" s="1"/>
  <c r="AP279" i="1"/>
  <c r="M302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AI281" i="1"/>
  <c r="BB281" i="1" s="1"/>
  <c r="AJ281" i="1"/>
  <c r="AK281" i="1"/>
  <c r="K304" i="11" s="1"/>
  <c r="AL281" i="1"/>
  <c r="AO281" i="1"/>
  <c r="BE281" i="1" s="1"/>
  <c r="AP281" i="1"/>
  <c r="M304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AI282" i="1"/>
  <c r="BB282" i="1" s="1"/>
  <c r="AJ282" i="1"/>
  <c r="AK282" i="1"/>
  <c r="K305" i="11" s="1"/>
  <c r="AL282" i="1"/>
  <c r="AO282" i="1"/>
  <c r="BE282" i="1" s="1"/>
  <c r="AP282" i="1"/>
  <c r="M305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AI284" i="1"/>
  <c r="BB284" i="1" s="1"/>
  <c r="AJ284" i="1"/>
  <c r="AK284" i="1"/>
  <c r="K307" i="11" s="1"/>
  <c r="AL284" i="1"/>
  <c r="AO284" i="1"/>
  <c r="BE284" i="1" s="1"/>
  <c r="AP284" i="1"/>
  <c r="M307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AI285" i="1"/>
  <c r="BB285" i="1" s="1"/>
  <c r="AJ285" i="1"/>
  <c r="AK285" i="1"/>
  <c r="K308" i="11" s="1"/>
  <c r="AL285" i="1"/>
  <c r="AO285" i="1"/>
  <c r="BE285" i="1" s="1"/>
  <c r="AP285" i="1"/>
  <c r="M308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AI287" i="1"/>
  <c r="BB287" i="1" s="1"/>
  <c r="AJ287" i="1"/>
  <c r="AK287" i="1"/>
  <c r="K310" i="11" s="1"/>
  <c r="AL287" i="1"/>
  <c r="AO287" i="1"/>
  <c r="BE287" i="1" s="1"/>
  <c r="AP287" i="1"/>
  <c r="M310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AI290" i="1"/>
  <c r="BB290" i="1" s="1"/>
  <c r="AJ290" i="1"/>
  <c r="AK290" i="1"/>
  <c r="K313" i="11" s="1"/>
  <c r="AL290" i="1"/>
  <c r="AO290" i="1"/>
  <c r="BE290" i="1" s="1"/>
  <c r="AP290" i="1"/>
  <c r="M313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AI293" i="1"/>
  <c r="BB293" i="1" s="1"/>
  <c r="AJ293" i="1"/>
  <c r="AK293" i="1"/>
  <c r="K316" i="11" s="1"/>
  <c r="AL293" i="1"/>
  <c r="AO293" i="1"/>
  <c r="BE293" i="1" s="1"/>
  <c r="AP293" i="1"/>
  <c r="M316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AI294" i="1"/>
  <c r="BB294" i="1" s="1"/>
  <c r="AJ294" i="1"/>
  <c r="AK294" i="1"/>
  <c r="K317" i="11" s="1"/>
  <c r="AL294" i="1"/>
  <c r="AO294" i="1"/>
  <c r="BE294" i="1" s="1"/>
  <c r="AP294" i="1"/>
  <c r="M317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AI295" i="1"/>
  <c r="BB295" i="1" s="1"/>
  <c r="AJ295" i="1"/>
  <c r="AK295" i="1"/>
  <c r="K318" i="11" s="1"/>
  <c r="AL295" i="1"/>
  <c r="AO295" i="1"/>
  <c r="BE295" i="1" s="1"/>
  <c r="AP295" i="1"/>
  <c r="M318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AI296" i="1"/>
  <c r="BB296" i="1" s="1"/>
  <c r="AJ296" i="1"/>
  <c r="AK296" i="1"/>
  <c r="K319" i="11" s="1"/>
  <c r="AL296" i="1"/>
  <c r="AO296" i="1"/>
  <c r="BE296" i="1" s="1"/>
  <c r="AP296" i="1"/>
  <c r="M319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AI297" i="1"/>
  <c r="BB297" i="1" s="1"/>
  <c r="AJ297" i="1"/>
  <c r="AK297" i="1"/>
  <c r="K320" i="11" s="1"/>
  <c r="AL297" i="1"/>
  <c r="AO297" i="1"/>
  <c r="BE297" i="1" s="1"/>
  <c r="AP297" i="1"/>
  <c r="M320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AI298" i="1"/>
  <c r="BB298" i="1" s="1"/>
  <c r="AJ298" i="1"/>
  <c r="AK298" i="1"/>
  <c r="K321" i="11" s="1"/>
  <c r="AL298" i="1"/>
  <c r="AO298" i="1"/>
  <c r="BE298" i="1" s="1"/>
  <c r="AP298" i="1"/>
  <c r="M321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AI299" i="1"/>
  <c r="BB299" i="1" s="1"/>
  <c r="AJ299" i="1"/>
  <c r="AK299" i="1"/>
  <c r="K322" i="11" s="1"/>
  <c r="AL299" i="1"/>
  <c r="AO299" i="1"/>
  <c r="BE299" i="1" s="1"/>
  <c r="AP299" i="1"/>
  <c r="M322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AI300" i="1"/>
  <c r="BB300" i="1" s="1"/>
  <c r="AJ300" i="1"/>
  <c r="AK300" i="1"/>
  <c r="K323" i="11" s="1"/>
  <c r="AL300" i="1"/>
  <c r="AO300" i="1"/>
  <c r="BE300" i="1" s="1"/>
  <c r="AP300" i="1"/>
  <c r="M323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AI301" i="1"/>
  <c r="BB301" i="1" s="1"/>
  <c r="AJ301" i="1"/>
  <c r="AK301" i="1"/>
  <c r="K324" i="11" s="1"/>
  <c r="AL301" i="1"/>
  <c r="AO301" i="1"/>
  <c r="BE301" i="1" s="1"/>
  <c r="AP301" i="1"/>
  <c r="M324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AI302" i="1"/>
  <c r="BB302" i="1" s="1"/>
  <c r="AJ302" i="1"/>
  <c r="AK302" i="1"/>
  <c r="K325" i="11" s="1"/>
  <c r="AL302" i="1"/>
  <c r="AO302" i="1"/>
  <c r="BE302" i="1" s="1"/>
  <c r="AP302" i="1"/>
  <c r="M325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AI303" i="1"/>
  <c r="BB303" i="1" s="1"/>
  <c r="AJ303" i="1"/>
  <c r="AK303" i="1"/>
  <c r="K326" i="11" s="1"/>
  <c r="AL303" i="1"/>
  <c r="AO303" i="1"/>
  <c r="BE303" i="1" s="1"/>
  <c r="AP303" i="1"/>
  <c r="M326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AI304" i="1"/>
  <c r="BB304" i="1" s="1"/>
  <c r="AJ304" i="1"/>
  <c r="AK304" i="1"/>
  <c r="K327" i="11" s="1"/>
  <c r="AL304" i="1"/>
  <c r="AO304" i="1"/>
  <c r="BE304" i="1" s="1"/>
  <c r="AP304" i="1"/>
  <c r="M327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AI305" i="1"/>
  <c r="BB305" i="1" s="1"/>
  <c r="AJ305" i="1"/>
  <c r="AK305" i="1"/>
  <c r="K328" i="11" s="1"/>
  <c r="AL305" i="1"/>
  <c r="AO305" i="1"/>
  <c r="BE305" i="1" s="1"/>
  <c r="AP305" i="1"/>
  <c r="M328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AI306" i="1"/>
  <c r="BB306" i="1" s="1"/>
  <c r="AJ306" i="1"/>
  <c r="AK306" i="1"/>
  <c r="K329" i="11" s="1"/>
  <c r="AL306" i="1"/>
  <c r="AO306" i="1"/>
  <c r="BE306" i="1" s="1"/>
  <c r="AP306" i="1"/>
  <c r="M329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AI307" i="1"/>
  <c r="BB307" i="1" s="1"/>
  <c r="AJ307" i="1"/>
  <c r="AK307" i="1"/>
  <c r="K330" i="11" s="1"/>
  <c r="AL307" i="1"/>
  <c r="AO307" i="1"/>
  <c r="BE307" i="1" s="1"/>
  <c r="AP307" i="1"/>
  <c r="M330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AI308" i="1"/>
  <c r="BB308" i="1" s="1"/>
  <c r="AJ308" i="1"/>
  <c r="AK308" i="1"/>
  <c r="K331" i="11" s="1"/>
  <c r="AL308" i="1"/>
  <c r="AO308" i="1"/>
  <c r="BE308" i="1" s="1"/>
  <c r="AP308" i="1"/>
  <c r="M331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AI309" i="1"/>
  <c r="BB309" i="1" s="1"/>
  <c r="AJ309" i="1"/>
  <c r="AK309" i="1"/>
  <c r="K332" i="11" s="1"/>
  <c r="AL309" i="1"/>
  <c r="AO309" i="1"/>
  <c r="BE309" i="1" s="1"/>
  <c r="AP309" i="1"/>
  <c r="M332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AI310" i="1"/>
  <c r="BB310" i="1" s="1"/>
  <c r="AJ310" i="1"/>
  <c r="AK310" i="1"/>
  <c r="K333" i="11" s="1"/>
  <c r="AL310" i="1"/>
  <c r="AO310" i="1"/>
  <c r="BE310" i="1" s="1"/>
  <c r="AP310" i="1"/>
  <c r="M333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AI311" i="1"/>
  <c r="BB311" i="1" s="1"/>
  <c r="AJ311" i="1"/>
  <c r="AK311" i="1"/>
  <c r="K334" i="11" s="1"/>
  <c r="AL311" i="1"/>
  <c r="AO311" i="1"/>
  <c r="BE311" i="1" s="1"/>
  <c r="AP311" i="1"/>
  <c r="M334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AI313" i="1"/>
  <c r="BB313" i="1" s="1"/>
  <c r="AJ313" i="1"/>
  <c r="AK313" i="1"/>
  <c r="K336" i="11" s="1"/>
  <c r="AL313" i="1"/>
  <c r="AO313" i="1"/>
  <c r="BE313" i="1" s="1"/>
  <c r="AP313" i="1"/>
  <c r="M336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AI314" i="1"/>
  <c r="BB314" i="1" s="1"/>
  <c r="AJ314" i="1"/>
  <c r="AK314" i="1"/>
  <c r="K337" i="11" s="1"/>
  <c r="AL314" i="1"/>
  <c r="AO314" i="1"/>
  <c r="BE314" i="1" s="1"/>
  <c r="AP314" i="1"/>
  <c r="M337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AI316" i="1"/>
  <c r="BB316" i="1" s="1"/>
  <c r="AJ316" i="1"/>
  <c r="AK316" i="1"/>
  <c r="K339" i="11" s="1"/>
  <c r="AL316" i="1"/>
  <c r="AO316" i="1"/>
  <c r="BE316" i="1" s="1"/>
  <c r="AP316" i="1"/>
  <c r="M339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AI317" i="1"/>
  <c r="BB317" i="1" s="1"/>
  <c r="AJ317" i="1"/>
  <c r="AK317" i="1"/>
  <c r="K340" i="11" s="1"/>
  <c r="AL317" i="1"/>
  <c r="AO317" i="1"/>
  <c r="BE317" i="1" s="1"/>
  <c r="AP317" i="1"/>
  <c r="M340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AI319" i="1"/>
  <c r="BB319" i="1" s="1"/>
  <c r="AJ319" i="1"/>
  <c r="AK319" i="1"/>
  <c r="K342" i="11" s="1"/>
  <c r="AL319" i="1"/>
  <c r="AO319" i="1"/>
  <c r="BE319" i="1" s="1"/>
  <c r="AP319" i="1"/>
  <c r="M342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AI320" i="1"/>
  <c r="BB320" i="1" s="1"/>
  <c r="AJ320" i="1"/>
  <c r="AK320" i="1"/>
  <c r="K343" i="11" s="1"/>
  <c r="AL320" i="1"/>
  <c r="AO320" i="1"/>
  <c r="BE320" i="1" s="1"/>
  <c r="AP320" i="1"/>
  <c r="M343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AI323" i="1"/>
  <c r="BB323" i="1" s="1"/>
  <c r="AJ323" i="1"/>
  <c r="AK323" i="1"/>
  <c r="K346" i="11" s="1"/>
  <c r="AL323" i="1"/>
  <c r="AO323" i="1"/>
  <c r="BE323" i="1" s="1"/>
  <c r="AP323" i="1"/>
  <c r="M346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AI325" i="1"/>
  <c r="BB325" i="1" s="1"/>
  <c r="AJ325" i="1"/>
  <c r="AK325" i="1"/>
  <c r="K348" i="11" s="1"/>
  <c r="AL325" i="1"/>
  <c r="AO325" i="1"/>
  <c r="BE325" i="1" s="1"/>
  <c r="AP325" i="1"/>
  <c r="M348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AI327" i="1"/>
  <c r="BB327" i="1" s="1"/>
  <c r="AJ327" i="1"/>
  <c r="AK327" i="1"/>
  <c r="K350" i="11" s="1"/>
  <c r="AL327" i="1"/>
  <c r="AO327" i="1"/>
  <c r="BE327" i="1" s="1"/>
  <c r="AP327" i="1"/>
  <c r="M350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AI328" i="1"/>
  <c r="BB328" i="1" s="1"/>
  <c r="AJ328" i="1"/>
  <c r="AK328" i="1"/>
  <c r="K351" i="11" s="1"/>
  <c r="AL328" i="1"/>
  <c r="AO328" i="1"/>
  <c r="BE328" i="1" s="1"/>
  <c r="AP328" i="1"/>
  <c r="M351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AI330" i="1"/>
  <c r="BB330" i="1" s="1"/>
  <c r="AJ330" i="1"/>
  <c r="AK330" i="1"/>
  <c r="K353" i="11" s="1"/>
  <c r="AL330" i="1"/>
  <c r="AO330" i="1"/>
  <c r="BE330" i="1" s="1"/>
  <c r="AP330" i="1"/>
  <c r="M353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AI331" i="1"/>
  <c r="BB331" i="1" s="1"/>
  <c r="AJ331" i="1"/>
  <c r="AK331" i="1"/>
  <c r="K354" i="11" s="1"/>
  <c r="AL331" i="1"/>
  <c r="AO331" i="1"/>
  <c r="BE331" i="1" s="1"/>
  <c r="AP331" i="1"/>
  <c r="M354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AI334" i="1"/>
  <c r="BB334" i="1" s="1"/>
  <c r="AJ334" i="1"/>
  <c r="AK334" i="1"/>
  <c r="K357" i="11" s="1"/>
  <c r="AL334" i="1"/>
  <c r="AO334" i="1"/>
  <c r="BE334" i="1" s="1"/>
  <c r="AP334" i="1"/>
  <c r="M357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AI336" i="1"/>
  <c r="BB336" i="1" s="1"/>
  <c r="AJ336" i="1"/>
  <c r="AK336" i="1"/>
  <c r="K359" i="11" s="1"/>
  <c r="AL336" i="1"/>
  <c r="AO336" i="1"/>
  <c r="BE336" i="1" s="1"/>
  <c r="AP336" i="1"/>
  <c r="M359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AI337" i="1"/>
  <c r="BB337" i="1" s="1"/>
  <c r="AJ337" i="1"/>
  <c r="AK337" i="1"/>
  <c r="K360" i="11" s="1"/>
  <c r="AL337" i="1"/>
  <c r="AO337" i="1"/>
  <c r="BE337" i="1" s="1"/>
  <c r="AP337" i="1"/>
  <c r="M360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AI339" i="1"/>
  <c r="BB339" i="1" s="1"/>
  <c r="AJ339" i="1"/>
  <c r="AK339" i="1"/>
  <c r="K362" i="11" s="1"/>
  <c r="AL339" i="1"/>
  <c r="AO339" i="1"/>
  <c r="BE339" i="1" s="1"/>
  <c r="AP339" i="1"/>
  <c r="M362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AI340" i="1"/>
  <c r="BB340" i="1" s="1"/>
  <c r="AJ340" i="1"/>
  <c r="AK340" i="1"/>
  <c r="K363" i="11" s="1"/>
  <c r="AL340" i="1"/>
  <c r="AO340" i="1"/>
  <c r="BE340" i="1" s="1"/>
  <c r="AP340" i="1"/>
  <c r="M363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AI342" i="1"/>
  <c r="BB342" i="1" s="1"/>
  <c r="AJ342" i="1"/>
  <c r="AK342" i="1"/>
  <c r="K365" i="11" s="1"/>
  <c r="AL342" i="1"/>
  <c r="AO342" i="1"/>
  <c r="BE342" i="1" s="1"/>
  <c r="AP342" i="1"/>
  <c r="M365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AI343" i="1"/>
  <c r="BB343" i="1" s="1"/>
  <c r="AJ343" i="1"/>
  <c r="AK343" i="1"/>
  <c r="K366" i="11" s="1"/>
  <c r="AL343" i="1"/>
  <c r="AO343" i="1"/>
  <c r="BE343" i="1" s="1"/>
  <c r="AP343" i="1"/>
  <c r="M366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AI345" i="1"/>
  <c r="BB345" i="1" s="1"/>
  <c r="AJ345" i="1"/>
  <c r="AK345" i="1"/>
  <c r="K368" i="11" s="1"/>
  <c r="AL345" i="1"/>
  <c r="AO345" i="1"/>
  <c r="BE345" i="1" s="1"/>
  <c r="AP345" i="1"/>
  <c r="M368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AI346" i="1"/>
  <c r="BB346" i="1" s="1"/>
  <c r="AJ346" i="1"/>
  <c r="AK346" i="1"/>
  <c r="K369" i="11" s="1"/>
  <c r="AL346" i="1"/>
  <c r="AO346" i="1"/>
  <c r="BE346" i="1" s="1"/>
  <c r="AP346" i="1"/>
  <c r="M369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AI348" i="1"/>
  <c r="BB348" i="1" s="1"/>
  <c r="AJ348" i="1"/>
  <c r="AK348" i="1"/>
  <c r="K371" i="11" s="1"/>
  <c r="AL348" i="1"/>
  <c r="AO348" i="1"/>
  <c r="BE348" i="1" s="1"/>
  <c r="AP348" i="1"/>
  <c r="M371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AI349" i="1"/>
  <c r="BB349" i="1" s="1"/>
  <c r="AJ349" i="1"/>
  <c r="AK349" i="1"/>
  <c r="K372" i="11" s="1"/>
  <c r="AL349" i="1"/>
  <c r="AO349" i="1"/>
  <c r="BE349" i="1" s="1"/>
  <c r="AP349" i="1"/>
  <c r="M372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AI351" i="1"/>
  <c r="BB351" i="1" s="1"/>
  <c r="AJ351" i="1"/>
  <c r="AK351" i="1"/>
  <c r="K374" i="11" s="1"/>
  <c r="AL351" i="1"/>
  <c r="AO351" i="1"/>
  <c r="BE351" i="1" s="1"/>
  <c r="AP351" i="1"/>
  <c r="M374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AI352" i="1"/>
  <c r="BB352" i="1" s="1"/>
  <c r="AJ352" i="1"/>
  <c r="AK352" i="1"/>
  <c r="K375" i="11" s="1"/>
  <c r="AL352" i="1"/>
  <c r="AO352" i="1"/>
  <c r="BE352" i="1" s="1"/>
  <c r="AP352" i="1"/>
  <c r="M375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AI354" i="1"/>
  <c r="BB354" i="1" s="1"/>
  <c r="AJ354" i="1"/>
  <c r="AK354" i="1"/>
  <c r="K377" i="11" s="1"/>
  <c r="AL354" i="1"/>
  <c r="AO354" i="1"/>
  <c r="BE354" i="1" s="1"/>
  <c r="AP354" i="1"/>
  <c r="M377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AI355" i="1"/>
  <c r="BB355" i="1" s="1"/>
  <c r="AJ355" i="1"/>
  <c r="AK355" i="1"/>
  <c r="K378" i="11" s="1"/>
  <c r="AL355" i="1"/>
  <c r="AO355" i="1"/>
  <c r="BE355" i="1" s="1"/>
  <c r="AP355" i="1"/>
  <c r="M378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AI357" i="1"/>
  <c r="BB357" i="1" s="1"/>
  <c r="AJ357" i="1"/>
  <c r="AK357" i="1"/>
  <c r="K380" i="11" s="1"/>
  <c r="AL357" i="1"/>
  <c r="AO357" i="1"/>
  <c r="BE357" i="1" s="1"/>
  <c r="AP357" i="1"/>
  <c r="M380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AI358" i="1"/>
  <c r="BB358" i="1" s="1"/>
  <c r="AJ358" i="1"/>
  <c r="AK358" i="1"/>
  <c r="K381" i="11" s="1"/>
  <c r="AL358" i="1"/>
  <c r="AO358" i="1"/>
  <c r="BE358" i="1" s="1"/>
  <c r="AP358" i="1"/>
  <c r="M381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AI361" i="1"/>
  <c r="BB361" i="1" s="1"/>
  <c r="AJ361" i="1"/>
  <c r="AK361" i="1"/>
  <c r="K384" i="11" s="1"/>
  <c r="AL361" i="1"/>
  <c r="AO361" i="1"/>
  <c r="BE361" i="1" s="1"/>
  <c r="AP361" i="1"/>
  <c r="M384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AI362" i="1"/>
  <c r="BB362" i="1" s="1"/>
  <c r="AJ362" i="1"/>
  <c r="AK362" i="1"/>
  <c r="K385" i="11" s="1"/>
  <c r="AL362" i="1"/>
  <c r="AO362" i="1"/>
  <c r="BE362" i="1" s="1"/>
  <c r="AP362" i="1"/>
  <c r="M385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AI364" i="1"/>
  <c r="BB364" i="1" s="1"/>
  <c r="AJ364" i="1"/>
  <c r="AK364" i="1"/>
  <c r="K387" i="11" s="1"/>
  <c r="AL364" i="1"/>
  <c r="AO364" i="1"/>
  <c r="BE364" i="1" s="1"/>
  <c r="AP364" i="1"/>
  <c r="M387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AI369" i="1"/>
  <c r="BB369" i="1" s="1"/>
  <c r="AJ369" i="1"/>
  <c r="AK369" i="1"/>
  <c r="K392" i="11" s="1"/>
  <c r="AL369" i="1"/>
  <c r="AO369" i="1"/>
  <c r="BE369" i="1" s="1"/>
  <c r="AP369" i="1"/>
  <c r="M392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AI370" i="1"/>
  <c r="BB370" i="1" s="1"/>
  <c r="AJ370" i="1"/>
  <c r="AK370" i="1"/>
  <c r="K393" i="11" s="1"/>
  <c r="AL370" i="1"/>
  <c r="AO370" i="1"/>
  <c r="BE370" i="1" s="1"/>
  <c r="AP370" i="1"/>
  <c r="M393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AI371" i="1"/>
  <c r="BB371" i="1" s="1"/>
  <c r="AJ371" i="1"/>
  <c r="AK371" i="1"/>
  <c r="K394" i="11" s="1"/>
  <c r="AL371" i="1"/>
  <c r="AO371" i="1"/>
  <c r="BE371" i="1" s="1"/>
  <c r="AP371" i="1"/>
  <c r="M394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AI374" i="1"/>
  <c r="BB374" i="1" s="1"/>
  <c r="AJ374" i="1"/>
  <c r="AK374" i="1"/>
  <c r="K397" i="11" s="1"/>
  <c r="AL374" i="1"/>
  <c r="AO374" i="1"/>
  <c r="BE374" i="1" s="1"/>
  <c r="AP374" i="1"/>
  <c r="M397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AI377" i="1"/>
  <c r="BB377" i="1" s="1"/>
  <c r="AJ377" i="1"/>
  <c r="AK377" i="1"/>
  <c r="K400" i="11" s="1"/>
  <c r="AL377" i="1"/>
  <c r="AO377" i="1"/>
  <c r="BE377" i="1" s="1"/>
  <c r="AP377" i="1"/>
  <c r="M400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AI378" i="1"/>
  <c r="BB378" i="1" s="1"/>
  <c r="AJ378" i="1"/>
  <c r="AK378" i="1"/>
  <c r="K401" i="11" s="1"/>
  <c r="AL378" i="1"/>
  <c r="AO378" i="1"/>
  <c r="BE378" i="1" s="1"/>
  <c r="AP378" i="1"/>
  <c r="M401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AI379" i="1"/>
  <c r="BB379" i="1" s="1"/>
  <c r="AJ379" i="1"/>
  <c r="AK379" i="1"/>
  <c r="K402" i="11" s="1"/>
  <c r="AL379" i="1"/>
  <c r="AO379" i="1"/>
  <c r="BE379" i="1" s="1"/>
  <c r="AP379" i="1"/>
  <c r="M402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AI380" i="1"/>
  <c r="BB380" i="1" s="1"/>
  <c r="AJ380" i="1"/>
  <c r="AK380" i="1"/>
  <c r="K403" i="11" s="1"/>
  <c r="AL380" i="1"/>
  <c r="AO380" i="1"/>
  <c r="BE380" i="1" s="1"/>
  <c r="AP380" i="1"/>
  <c r="M403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AI381" i="1"/>
  <c r="BB381" i="1" s="1"/>
  <c r="AJ381" i="1"/>
  <c r="AK381" i="1"/>
  <c r="K404" i="11" s="1"/>
  <c r="AL381" i="1"/>
  <c r="AO381" i="1"/>
  <c r="BE381" i="1" s="1"/>
  <c r="AP381" i="1"/>
  <c r="M404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AI382" i="1"/>
  <c r="BB382" i="1" s="1"/>
  <c r="AJ382" i="1"/>
  <c r="AK382" i="1"/>
  <c r="K405" i="11" s="1"/>
  <c r="AL382" i="1"/>
  <c r="AO382" i="1"/>
  <c r="BE382" i="1" s="1"/>
  <c r="AP382" i="1"/>
  <c r="M405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AI383" i="1"/>
  <c r="BB383" i="1" s="1"/>
  <c r="AJ383" i="1"/>
  <c r="AK383" i="1"/>
  <c r="K406" i="11" s="1"/>
  <c r="AL383" i="1"/>
  <c r="AO383" i="1"/>
  <c r="BE383" i="1" s="1"/>
  <c r="AP383" i="1"/>
  <c r="M406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AI384" i="1"/>
  <c r="BB384" i="1" s="1"/>
  <c r="AJ384" i="1"/>
  <c r="AK384" i="1"/>
  <c r="K407" i="11" s="1"/>
  <c r="AL384" i="1"/>
  <c r="AO384" i="1"/>
  <c r="BE384" i="1" s="1"/>
  <c r="AP384" i="1"/>
  <c r="M407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AI385" i="1"/>
  <c r="BB385" i="1" s="1"/>
  <c r="AJ385" i="1"/>
  <c r="AK385" i="1"/>
  <c r="K408" i="11" s="1"/>
  <c r="AL385" i="1"/>
  <c r="AO385" i="1"/>
  <c r="BE385" i="1" s="1"/>
  <c r="AP385" i="1"/>
  <c r="M408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AI386" i="1"/>
  <c r="BB386" i="1" s="1"/>
  <c r="AJ386" i="1"/>
  <c r="AK386" i="1"/>
  <c r="K409" i="11" s="1"/>
  <c r="AL386" i="1"/>
  <c r="AO386" i="1"/>
  <c r="BE386" i="1" s="1"/>
  <c r="AP386" i="1"/>
  <c r="M409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AI387" i="1"/>
  <c r="BB387" i="1" s="1"/>
  <c r="AJ387" i="1"/>
  <c r="AK387" i="1"/>
  <c r="K410" i="11" s="1"/>
  <c r="AL387" i="1"/>
  <c r="AO387" i="1"/>
  <c r="BE387" i="1" s="1"/>
  <c r="AP387" i="1"/>
  <c r="M410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AI388" i="1"/>
  <c r="BB388" i="1" s="1"/>
  <c r="AJ388" i="1"/>
  <c r="AK388" i="1"/>
  <c r="K411" i="11" s="1"/>
  <c r="AL388" i="1"/>
  <c r="AO388" i="1"/>
  <c r="BE388" i="1" s="1"/>
  <c r="AP388" i="1"/>
  <c r="M411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AI389" i="1"/>
  <c r="BB389" i="1" s="1"/>
  <c r="AJ389" i="1"/>
  <c r="AK389" i="1"/>
  <c r="K412" i="11" s="1"/>
  <c r="AL389" i="1"/>
  <c r="AO389" i="1"/>
  <c r="BE389" i="1" s="1"/>
  <c r="AP389" i="1"/>
  <c r="M412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AI390" i="1"/>
  <c r="BB390" i="1" s="1"/>
  <c r="AJ390" i="1"/>
  <c r="AK390" i="1"/>
  <c r="K413" i="11" s="1"/>
  <c r="AL390" i="1"/>
  <c r="AO390" i="1"/>
  <c r="BE390" i="1" s="1"/>
  <c r="AP390" i="1"/>
  <c r="M413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AI391" i="1"/>
  <c r="BB391" i="1" s="1"/>
  <c r="AJ391" i="1"/>
  <c r="AK391" i="1"/>
  <c r="K414" i="11" s="1"/>
  <c r="AL391" i="1"/>
  <c r="AO391" i="1"/>
  <c r="BE391" i="1" s="1"/>
  <c r="AP391" i="1"/>
  <c r="M414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AI392" i="1"/>
  <c r="BB392" i="1" s="1"/>
  <c r="AJ392" i="1"/>
  <c r="AK392" i="1"/>
  <c r="K415" i="11" s="1"/>
  <c r="AL392" i="1"/>
  <c r="AO392" i="1"/>
  <c r="BE392" i="1" s="1"/>
  <c r="AP392" i="1"/>
  <c r="M415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AI393" i="1"/>
  <c r="BB393" i="1" s="1"/>
  <c r="AJ393" i="1"/>
  <c r="AK393" i="1"/>
  <c r="K416" i="11" s="1"/>
  <c r="AL393" i="1"/>
  <c r="AO393" i="1"/>
  <c r="BE393" i="1" s="1"/>
  <c r="AP393" i="1"/>
  <c r="M416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AI394" i="1"/>
  <c r="BB394" i="1" s="1"/>
  <c r="AJ394" i="1"/>
  <c r="AK394" i="1"/>
  <c r="K417" i="11" s="1"/>
  <c r="AL394" i="1"/>
  <c r="AO394" i="1"/>
  <c r="BE394" i="1" s="1"/>
  <c r="AP394" i="1"/>
  <c r="M417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AI395" i="1"/>
  <c r="BB395" i="1" s="1"/>
  <c r="AJ395" i="1"/>
  <c r="AK395" i="1"/>
  <c r="K418" i="11" s="1"/>
  <c r="AL395" i="1"/>
  <c r="AO395" i="1"/>
  <c r="BE395" i="1" s="1"/>
  <c r="AP395" i="1"/>
  <c r="M418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AI396" i="1"/>
  <c r="BB396" i="1" s="1"/>
  <c r="AJ396" i="1"/>
  <c r="AK396" i="1"/>
  <c r="K419" i="11" s="1"/>
  <c r="AL396" i="1"/>
  <c r="AO396" i="1"/>
  <c r="BE396" i="1" s="1"/>
  <c r="AP396" i="1"/>
  <c r="M419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AI397" i="1"/>
  <c r="BB397" i="1" s="1"/>
  <c r="AJ397" i="1"/>
  <c r="AK397" i="1"/>
  <c r="K420" i="11" s="1"/>
  <c r="AL397" i="1"/>
  <c r="AO397" i="1"/>
  <c r="BE397" i="1" s="1"/>
  <c r="AP397" i="1"/>
  <c r="M420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AI398" i="1"/>
  <c r="BB398" i="1" s="1"/>
  <c r="AJ398" i="1"/>
  <c r="AK398" i="1"/>
  <c r="K421" i="11" s="1"/>
  <c r="AL398" i="1"/>
  <c r="AO398" i="1"/>
  <c r="BE398" i="1" s="1"/>
  <c r="AP398" i="1"/>
  <c r="M421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AI399" i="1"/>
  <c r="BB399" i="1" s="1"/>
  <c r="AJ399" i="1"/>
  <c r="AK399" i="1"/>
  <c r="K422" i="11" s="1"/>
  <c r="AL399" i="1"/>
  <c r="AO399" i="1"/>
  <c r="BE399" i="1" s="1"/>
  <c r="AP399" i="1"/>
  <c r="M422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AI400" i="1"/>
  <c r="BB400" i="1" s="1"/>
  <c r="AJ400" i="1"/>
  <c r="AK400" i="1"/>
  <c r="K423" i="11" s="1"/>
  <c r="AL400" i="1"/>
  <c r="AO400" i="1"/>
  <c r="BE400" i="1" s="1"/>
  <c r="AP400" i="1"/>
  <c r="M423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AI401" i="1"/>
  <c r="BB401" i="1" s="1"/>
  <c r="AJ401" i="1"/>
  <c r="AK401" i="1"/>
  <c r="K424" i="11" s="1"/>
  <c r="AL401" i="1"/>
  <c r="AO401" i="1"/>
  <c r="BE401" i="1" s="1"/>
  <c r="AP401" i="1"/>
  <c r="M424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AI402" i="1"/>
  <c r="BB402" i="1" s="1"/>
  <c r="AJ402" i="1"/>
  <c r="AK402" i="1"/>
  <c r="K425" i="11" s="1"/>
  <c r="AL402" i="1"/>
  <c r="AO402" i="1"/>
  <c r="BE402" i="1" s="1"/>
  <c r="AP402" i="1"/>
  <c r="M425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AI403" i="1"/>
  <c r="BB403" i="1" s="1"/>
  <c r="AJ403" i="1"/>
  <c r="AK403" i="1"/>
  <c r="K426" i="11" s="1"/>
  <c r="AL403" i="1"/>
  <c r="AO403" i="1"/>
  <c r="BE403" i="1" s="1"/>
  <c r="AP403" i="1"/>
  <c r="M426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AI404" i="1"/>
  <c r="BB404" i="1" s="1"/>
  <c r="AJ404" i="1"/>
  <c r="AK404" i="1"/>
  <c r="K427" i="11" s="1"/>
  <c r="AL404" i="1"/>
  <c r="AO404" i="1"/>
  <c r="BE404" i="1" s="1"/>
  <c r="AP404" i="1"/>
  <c r="M427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AI406" i="1"/>
  <c r="BB406" i="1" s="1"/>
  <c r="AJ406" i="1"/>
  <c r="AK406" i="1"/>
  <c r="K429" i="11" s="1"/>
  <c r="AL406" i="1"/>
  <c r="AO406" i="1"/>
  <c r="BE406" i="1" s="1"/>
  <c r="AP406" i="1"/>
  <c r="M429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AI407" i="1"/>
  <c r="BB407" i="1" s="1"/>
  <c r="AJ407" i="1"/>
  <c r="AK407" i="1"/>
  <c r="K430" i="11" s="1"/>
  <c r="AL407" i="1"/>
  <c r="AO407" i="1"/>
  <c r="BE407" i="1" s="1"/>
  <c r="AP407" i="1"/>
  <c r="M430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AI409" i="1"/>
  <c r="BB409" i="1" s="1"/>
  <c r="AJ409" i="1"/>
  <c r="AK409" i="1"/>
  <c r="K432" i="11" s="1"/>
  <c r="AL409" i="1"/>
  <c r="AO409" i="1"/>
  <c r="BE409" i="1" s="1"/>
  <c r="AP409" i="1"/>
  <c r="M432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AI410" i="1"/>
  <c r="BB410" i="1" s="1"/>
  <c r="AJ410" i="1"/>
  <c r="AK410" i="1"/>
  <c r="K433" i="11" s="1"/>
  <c r="AL410" i="1"/>
  <c r="AO410" i="1"/>
  <c r="BE410" i="1" s="1"/>
  <c r="AP410" i="1"/>
  <c r="M433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AI412" i="1"/>
  <c r="BB412" i="1" s="1"/>
  <c r="AJ412" i="1"/>
  <c r="AK412" i="1"/>
  <c r="K435" i="11" s="1"/>
  <c r="AL412" i="1"/>
  <c r="AO412" i="1"/>
  <c r="BE412" i="1" s="1"/>
  <c r="AP412" i="1"/>
  <c r="M435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AI413" i="1"/>
  <c r="BB413" i="1" s="1"/>
  <c r="AJ413" i="1"/>
  <c r="AK413" i="1"/>
  <c r="K436" i="11" s="1"/>
  <c r="AL413" i="1"/>
  <c r="AO413" i="1"/>
  <c r="BE413" i="1" s="1"/>
  <c r="AP413" i="1"/>
  <c r="M436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AI415" i="1"/>
  <c r="BB415" i="1" s="1"/>
  <c r="AJ415" i="1"/>
  <c r="AK415" i="1"/>
  <c r="K438" i="11" s="1"/>
  <c r="AL415" i="1"/>
  <c r="AO415" i="1"/>
  <c r="BE415" i="1" s="1"/>
  <c r="AP415" i="1"/>
  <c r="M438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AI416" i="1"/>
  <c r="BB416" i="1" s="1"/>
  <c r="AJ416" i="1"/>
  <c r="AK416" i="1"/>
  <c r="K439" i="11" s="1"/>
  <c r="AL416" i="1"/>
  <c r="AO416" i="1"/>
  <c r="BE416" i="1" s="1"/>
  <c r="AP416" i="1"/>
  <c r="M439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AI417" i="1"/>
  <c r="BB417" i="1" s="1"/>
  <c r="AJ417" i="1"/>
  <c r="AK417" i="1"/>
  <c r="K440" i="11" s="1"/>
  <c r="AL417" i="1"/>
  <c r="AO417" i="1"/>
  <c r="BE417" i="1" s="1"/>
  <c r="AP417" i="1"/>
  <c r="M440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AI418" i="1"/>
  <c r="BB418" i="1" s="1"/>
  <c r="AJ418" i="1"/>
  <c r="AK418" i="1"/>
  <c r="K441" i="11" s="1"/>
  <c r="AL418" i="1"/>
  <c r="AO418" i="1"/>
  <c r="BE418" i="1" s="1"/>
  <c r="AP418" i="1"/>
  <c r="M441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AI419" i="1"/>
  <c r="BB419" i="1" s="1"/>
  <c r="AJ419" i="1"/>
  <c r="AK419" i="1"/>
  <c r="K442" i="11" s="1"/>
  <c r="AL419" i="1"/>
  <c r="AO419" i="1"/>
  <c r="BE419" i="1" s="1"/>
  <c r="AP419" i="1"/>
  <c r="M442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AI421" i="1"/>
  <c r="BB421" i="1" s="1"/>
  <c r="AJ421" i="1"/>
  <c r="AK421" i="1"/>
  <c r="K444" i="11" s="1"/>
  <c r="AL421" i="1"/>
  <c r="AO421" i="1"/>
  <c r="BE421" i="1" s="1"/>
  <c r="AP421" i="1"/>
  <c r="M444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AI422" i="1"/>
  <c r="BB422" i="1" s="1"/>
  <c r="AJ422" i="1"/>
  <c r="AK422" i="1"/>
  <c r="K445" i="11" s="1"/>
  <c r="AL422" i="1"/>
  <c r="AO422" i="1"/>
  <c r="BE422" i="1" s="1"/>
  <c r="AP422" i="1"/>
  <c r="M445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AI425" i="1"/>
  <c r="BB425" i="1" s="1"/>
  <c r="AJ425" i="1"/>
  <c r="AK425" i="1"/>
  <c r="K448" i="11" s="1"/>
  <c r="AL425" i="1"/>
  <c r="AO425" i="1"/>
  <c r="BE425" i="1" s="1"/>
  <c r="AP425" i="1"/>
  <c r="M448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AI427" i="1"/>
  <c r="BB427" i="1" s="1"/>
  <c r="AJ427" i="1"/>
  <c r="AK427" i="1"/>
  <c r="K450" i="11" s="1"/>
  <c r="AL427" i="1"/>
  <c r="AO427" i="1"/>
  <c r="BE427" i="1" s="1"/>
  <c r="AP427" i="1"/>
  <c r="M450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AI428" i="1"/>
  <c r="BB428" i="1" s="1"/>
  <c r="AJ428" i="1"/>
  <c r="AK428" i="1"/>
  <c r="K451" i="11" s="1"/>
  <c r="AL428" i="1"/>
  <c r="AO428" i="1"/>
  <c r="BE428" i="1" s="1"/>
  <c r="AP428" i="1"/>
  <c r="M451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AI429" i="1"/>
  <c r="BB429" i="1" s="1"/>
  <c r="AJ429" i="1"/>
  <c r="AK429" i="1"/>
  <c r="K452" i="11" s="1"/>
  <c r="AL429" i="1"/>
  <c r="AO429" i="1"/>
  <c r="BE429" i="1" s="1"/>
  <c r="AP429" i="1"/>
  <c r="M452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AI430" i="1"/>
  <c r="BB430" i="1" s="1"/>
  <c r="AJ430" i="1"/>
  <c r="AK430" i="1"/>
  <c r="K453" i="11" s="1"/>
  <c r="AL430" i="1"/>
  <c r="AO430" i="1"/>
  <c r="BE430" i="1" s="1"/>
  <c r="AP430" i="1"/>
  <c r="M453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AI431" i="1"/>
  <c r="BB431" i="1" s="1"/>
  <c r="AJ431" i="1"/>
  <c r="AK431" i="1"/>
  <c r="K454" i="11" s="1"/>
  <c r="AL431" i="1"/>
  <c r="AO431" i="1"/>
  <c r="BE431" i="1" s="1"/>
  <c r="AP431" i="1"/>
  <c r="M454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AI432" i="1"/>
  <c r="BB432" i="1" s="1"/>
  <c r="AJ432" i="1"/>
  <c r="AK432" i="1"/>
  <c r="K455" i="11" s="1"/>
  <c r="AL432" i="1"/>
  <c r="AO432" i="1"/>
  <c r="BE432" i="1" s="1"/>
  <c r="AP432" i="1"/>
  <c r="M455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AI433" i="1"/>
  <c r="BB433" i="1" s="1"/>
  <c r="AJ433" i="1"/>
  <c r="AK433" i="1"/>
  <c r="K456" i="11" s="1"/>
  <c r="AL433" i="1"/>
  <c r="AO433" i="1"/>
  <c r="BE433" i="1" s="1"/>
  <c r="AP433" i="1"/>
  <c r="M456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AI434" i="1"/>
  <c r="BB434" i="1" s="1"/>
  <c r="AJ434" i="1"/>
  <c r="AK434" i="1"/>
  <c r="K457" i="11" s="1"/>
  <c r="AL434" i="1"/>
  <c r="AO434" i="1"/>
  <c r="BE434" i="1" s="1"/>
  <c r="AP434" i="1"/>
  <c r="M457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AI435" i="1"/>
  <c r="BB435" i="1" s="1"/>
  <c r="AJ435" i="1"/>
  <c r="AK435" i="1"/>
  <c r="K458" i="11" s="1"/>
  <c r="AL435" i="1"/>
  <c r="AO435" i="1"/>
  <c r="BE435" i="1" s="1"/>
  <c r="AP435" i="1"/>
  <c r="M458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AI436" i="1"/>
  <c r="BB436" i="1" s="1"/>
  <c r="AJ436" i="1"/>
  <c r="AK436" i="1"/>
  <c r="K459" i="11" s="1"/>
  <c r="AL436" i="1"/>
  <c r="AO436" i="1"/>
  <c r="BE436" i="1" s="1"/>
  <c r="AP436" i="1"/>
  <c r="M459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AI437" i="1"/>
  <c r="BB437" i="1" s="1"/>
  <c r="AJ437" i="1"/>
  <c r="AK437" i="1"/>
  <c r="K460" i="11" s="1"/>
  <c r="AL437" i="1"/>
  <c r="AO437" i="1"/>
  <c r="BE437" i="1" s="1"/>
  <c r="AP437" i="1"/>
  <c r="M460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AI438" i="1"/>
  <c r="BB438" i="1" s="1"/>
  <c r="AJ438" i="1"/>
  <c r="AK438" i="1"/>
  <c r="K461" i="11" s="1"/>
  <c r="AL438" i="1"/>
  <c r="AO438" i="1"/>
  <c r="BE438" i="1" s="1"/>
  <c r="AP438" i="1"/>
  <c r="M461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AI439" i="1"/>
  <c r="BB439" i="1" s="1"/>
  <c r="AJ439" i="1"/>
  <c r="AK439" i="1"/>
  <c r="K462" i="11" s="1"/>
  <c r="AL439" i="1"/>
  <c r="AO439" i="1"/>
  <c r="BE439" i="1" s="1"/>
  <c r="AP439" i="1"/>
  <c r="M462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AI440" i="1"/>
  <c r="BB440" i="1" s="1"/>
  <c r="AJ440" i="1"/>
  <c r="AK440" i="1"/>
  <c r="K463" i="11" s="1"/>
  <c r="AL440" i="1"/>
  <c r="AO440" i="1"/>
  <c r="BE440" i="1" s="1"/>
  <c r="AP440" i="1"/>
  <c r="M463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AI441" i="1"/>
  <c r="BB441" i="1" s="1"/>
  <c r="AJ441" i="1"/>
  <c r="AK441" i="1"/>
  <c r="K464" i="11" s="1"/>
  <c r="AL441" i="1"/>
  <c r="AO441" i="1"/>
  <c r="BE441" i="1" s="1"/>
  <c r="AP441" i="1"/>
  <c r="M464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AI442" i="1"/>
  <c r="BB442" i="1" s="1"/>
  <c r="AJ442" i="1"/>
  <c r="AK442" i="1"/>
  <c r="K465" i="11" s="1"/>
  <c r="AL442" i="1"/>
  <c r="AO442" i="1"/>
  <c r="BE442" i="1" s="1"/>
  <c r="AP442" i="1"/>
  <c r="M465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AI444" i="1"/>
  <c r="BB444" i="1" s="1"/>
  <c r="AJ444" i="1"/>
  <c r="AK444" i="1"/>
  <c r="K467" i="11" s="1"/>
  <c r="AL444" i="1"/>
  <c r="AO444" i="1"/>
  <c r="BE444" i="1" s="1"/>
  <c r="AP444" i="1"/>
  <c r="M467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AI445" i="1"/>
  <c r="BB445" i="1" s="1"/>
  <c r="AJ445" i="1"/>
  <c r="AK445" i="1"/>
  <c r="K468" i="11" s="1"/>
  <c r="AL445" i="1"/>
  <c r="AO445" i="1"/>
  <c r="BE445" i="1" s="1"/>
  <c r="AP445" i="1"/>
  <c r="M468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AI447" i="1"/>
  <c r="BB447" i="1" s="1"/>
  <c r="AJ447" i="1"/>
  <c r="AK447" i="1"/>
  <c r="K470" i="11" s="1"/>
  <c r="AL447" i="1"/>
  <c r="AO447" i="1"/>
  <c r="BE447" i="1" s="1"/>
  <c r="AP447" i="1"/>
  <c r="M470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AI448" i="1"/>
  <c r="BB448" i="1" s="1"/>
  <c r="AJ448" i="1"/>
  <c r="AK448" i="1"/>
  <c r="K471" i="11" s="1"/>
  <c r="AL448" i="1"/>
  <c r="AO448" i="1"/>
  <c r="BE448" i="1" s="1"/>
  <c r="AP448" i="1"/>
  <c r="M471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AI449" i="1"/>
  <c r="BB449" i="1" s="1"/>
  <c r="AJ449" i="1"/>
  <c r="AK449" i="1"/>
  <c r="K472" i="11" s="1"/>
  <c r="AL449" i="1"/>
  <c r="AO449" i="1"/>
  <c r="BE449" i="1" s="1"/>
  <c r="AP449" i="1"/>
  <c r="M472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AI450" i="1"/>
  <c r="BB450" i="1" s="1"/>
  <c r="AJ450" i="1"/>
  <c r="AK450" i="1"/>
  <c r="K473" i="11" s="1"/>
  <c r="AL450" i="1"/>
  <c r="AO450" i="1"/>
  <c r="BE450" i="1" s="1"/>
  <c r="AP450" i="1"/>
  <c r="M473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AI451" i="1"/>
  <c r="BB451" i="1" s="1"/>
  <c r="AJ451" i="1"/>
  <c r="AK451" i="1"/>
  <c r="K474" i="11" s="1"/>
  <c r="AL451" i="1"/>
  <c r="AO451" i="1"/>
  <c r="BE451" i="1" s="1"/>
  <c r="AP451" i="1"/>
  <c r="M474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AI452" i="1"/>
  <c r="BB452" i="1" s="1"/>
  <c r="AJ452" i="1"/>
  <c r="AK452" i="1"/>
  <c r="K475" i="11" s="1"/>
  <c r="AL452" i="1"/>
  <c r="AO452" i="1"/>
  <c r="BE452" i="1" s="1"/>
  <c r="AP452" i="1"/>
  <c r="M475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AI453" i="1"/>
  <c r="BB453" i="1" s="1"/>
  <c r="AJ453" i="1"/>
  <c r="AK453" i="1"/>
  <c r="K476" i="11" s="1"/>
  <c r="AL453" i="1"/>
  <c r="AO453" i="1"/>
  <c r="BE453" i="1" s="1"/>
  <c r="AP453" i="1"/>
  <c r="M476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AI454" i="1"/>
  <c r="BB454" i="1" s="1"/>
  <c r="AJ454" i="1"/>
  <c r="AK454" i="1"/>
  <c r="K477" i="11" s="1"/>
  <c r="AL454" i="1"/>
  <c r="AO454" i="1"/>
  <c r="BE454" i="1" s="1"/>
  <c r="AP454" i="1"/>
  <c r="M477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AI455" i="1"/>
  <c r="BB455" i="1" s="1"/>
  <c r="AJ455" i="1"/>
  <c r="AK455" i="1"/>
  <c r="K478" i="11" s="1"/>
  <c r="AL455" i="1"/>
  <c r="AO455" i="1"/>
  <c r="BE455" i="1" s="1"/>
  <c r="AP455" i="1"/>
  <c r="M478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AI456" i="1"/>
  <c r="BB456" i="1" s="1"/>
  <c r="AJ456" i="1"/>
  <c r="AK456" i="1"/>
  <c r="K479" i="11" s="1"/>
  <c r="AL456" i="1"/>
  <c r="AO456" i="1"/>
  <c r="BE456" i="1" s="1"/>
  <c r="AP456" i="1"/>
  <c r="M479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AI457" i="1"/>
  <c r="BB457" i="1" s="1"/>
  <c r="AJ457" i="1"/>
  <c r="AK457" i="1"/>
  <c r="K480" i="11" s="1"/>
  <c r="AL457" i="1"/>
  <c r="AO457" i="1"/>
  <c r="BE457" i="1" s="1"/>
  <c r="AP457" i="1"/>
  <c r="M480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AI458" i="1"/>
  <c r="BB458" i="1" s="1"/>
  <c r="AJ458" i="1"/>
  <c r="AK458" i="1"/>
  <c r="K481" i="11" s="1"/>
  <c r="AL458" i="1"/>
  <c r="AO458" i="1"/>
  <c r="BE458" i="1" s="1"/>
  <c r="AP458" i="1"/>
  <c r="M481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AI459" i="1"/>
  <c r="BB459" i="1" s="1"/>
  <c r="AJ459" i="1"/>
  <c r="AK459" i="1"/>
  <c r="K482" i="11" s="1"/>
  <c r="AL459" i="1"/>
  <c r="AO459" i="1"/>
  <c r="BE459" i="1" s="1"/>
  <c r="AP459" i="1"/>
  <c r="M482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AI460" i="1"/>
  <c r="BB460" i="1" s="1"/>
  <c r="AJ460" i="1"/>
  <c r="AK460" i="1"/>
  <c r="K483" i="11" s="1"/>
  <c r="AL460" i="1"/>
  <c r="AO460" i="1"/>
  <c r="BE460" i="1" s="1"/>
  <c r="AP460" i="1"/>
  <c r="M483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AI461" i="1"/>
  <c r="BB461" i="1" s="1"/>
  <c r="AJ461" i="1"/>
  <c r="AK461" i="1"/>
  <c r="K484" i="11" s="1"/>
  <c r="AL461" i="1"/>
  <c r="AO461" i="1"/>
  <c r="BE461" i="1" s="1"/>
  <c r="AP461" i="1"/>
  <c r="M484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AI462" i="1"/>
  <c r="BB462" i="1" s="1"/>
  <c r="AJ462" i="1"/>
  <c r="AK462" i="1"/>
  <c r="K485" i="11" s="1"/>
  <c r="AL462" i="1"/>
  <c r="AO462" i="1"/>
  <c r="BE462" i="1" s="1"/>
  <c r="AP462" i="1"/>
  <c r="M485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AI463" i="1"/>
  <c r="BB463" i="1" s="1"/>
  <c r="AJ463" i="1"/>
  <c r="AK463" i="1"/>
  <c r="K486" i="11" s="1"/>
  <c r="AL463" i="1"/>
  <c r="AO463" i="1"/>
  <c r="BE463" i="1" s="1"/>
  <c r="AP463" i="1"/>
  <c r="M486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AI464" i="1"/>
  <c r="BB464" i="1" s="1"/>
  <c r="AJ464" i="1"/>
  <c r="AK464" i="1"/>
  <c r="K487" i="11" s="1"/>
  <c r="AL464" i="1"/>
  <c r="AO464" i="1"/>
  <c r="BE464" i="1" s="1"/>
  <c r="AP464" i="1"/>
  <c r="M487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AI465" i="1"/>
  <c r="BB465" i="1" s="1"/>
  <c r="AJ465" i="1"/>
  <c r="AK465" i="1"/>
  <c r="K488" i="11" s="1"/>
  <c r="AL465" i="1"/>
  <c r="AO465" i="1"/>
  <c r="BE465" i="1" s="1"/>
  <c r="AP465" i="1"/>
  <c r="M488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AI466" i="1"/>
  <c r="BB466" i="1" s="1"/>
  <c r="AJ466" i="1"/>
  <c r="AK466" i="1"/>
  <c r="K489" i="11" s="1"/>
  <c r="AL466" i="1"/>
  <c r="AO466" i="1"/>
  <c r="BE466" i="1" s="1"/>
  <c r="AP466" i="1"/>
  <c r="M489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AI468" i="1"/>
  <c r="BB468" i="1" s="1"/>
  <c r="AJ468" i="1"/>
  <c r="AK468" i="1"/>
  <c r="K491" i="11" s="1"/>
  <c r="AL468" i="1"/>
  <c r="AO468" i="1"/>
  <c r="BE468" i="1" s="1"/>
  <c r="AP468" i="1"/>
  <c r="M491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AI469" i="1"/>
  <c r="BB469" i="1" s="1"/>
  <c r="AJ469" i="1"/>
  <c r="AK469" i="1"/>
  <c r="K492" i="11" s="1"/>
  <c r="AL469" i="1"/>
  <c r="AO469" i="1"/>
  <c r="BE469" i="1" s="1"/>
  <c r="AP469" i="1"/>
  <c r="M492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AI471" i="1"/>
  <c r="BB471" i="1" s="1"/>
  <c r="AJ471" i="1"/>
  <c r="AK471" i="1"/>
  <c r="K494" i="11" s="1"/>
  <c r="AL471" i="1"/>
  <c r="AO471" i="1"/>
  <c r="BE471" i="1" s="1"/>
  <c r="AP471" i="1"/>
  <c r="M494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AI472" i="1"/>
  <c r="BB472" i="1" s="1"/>
  <c r="AJ472" i="1"/>
  <c r="AK472" i="1"/>
  <c r="K495" i="11" s="1"/>
  <c r="AL472" i="1"/>
  <c r="AO472" i="1"/>
  <c r="BE472" i="1" s="1"/>
  <c r="AP472" i="1"/>
  <c r="M495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AI473" i="1"/>
  <c r="BB473" i="1" s="1"/>
  <c r="AJ473" i="1"/>
  <c r="AK473" i="1"/>
  <c r="K496" i="11" s="1"/>
  <c r="AL473" i="1"/>
  <c r="AO473" i="1"/>
  <c r="BE473" i="1" s="1"/>
  <c r="AP473" i="1"/>
  <c r="M496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AI475" i="1"/>
  <c r="BB475" i="1" s="1"/>
  <c r="AJ475" i="1"/>
  <c r="AK475" i="1"/>
  <c r="K498" i="11" s="1"/>
  <c r="AL475" i="1"/>
  <c r="AO475" i="1"/>
  <c r="BE475" i="1" s="1"/>
  <c r="AP475" i="1"/>
  <c r="M498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AI477" i="1"/>
  <c r="BB477" i="1" s="1"/>
  <c r="AJ477" i="1"/>
  <c r="AK477" i="1"/>
  <c r="K500" i="11" s="1"/>
  <c r="AL477" i="1"/>
  <c r="AO477" i="1"/>
  <c r="BE477" i="1" s="1"/>
  <c r="AP477" i="1"/>
  <c r="M500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AI478" i="1"/>
  <c r="BB478" i="1" s="1"/>
  <c r="AJ478" i="1"/>
  <c r="AK478" i="1"/>
  <c r="K501" i="11" s="1"/>
  <c r="AL478" i="1"/>
  <c r="AO478" i="1"/>
  <c r="BE478" i="1" s="1"/>
  <c r="AP478" i="1"/>
  <c r="M501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AI481" i="1"/>
  <c r="BB481" i="1" s="1"/>
  <c r="AJ481" i="1"/>
  <c r="AK481" i="1"/>
  <c r="K504" i="11" s="1"/>
  <c r="AL481" i="1"/>
  <c r="AO481" i="1"/>
  <c r="BE481" i="1" s="1"/>
  <c r="AP481" i="1"/>
  <c r="M504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AI483" i="1"/>
  <c r="BB483" i="1" s="1"/>
  <c r="AJ483" i="1"/>
  <c r="AK483" i="1"/>
  <c r="K506" i="11" s="1"/>
  <c r="AL483" i="1"/>
  <c r="AO483" i="1"/>
  <c r="BE483" i="1" s="1"/>
  <c r="AP483" i="1"/>
  <c r="M506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AI484" i="1"/>
  <c r="BB484" i="1" s="1"/>
  <c r="AJ484" i="1"/>
  <c r="AK484" i="1"/>
  <c r="K507" i="11" s="1"/>
  <c r="AL484" i="1"/>
  <c r="AO484" i="1"/>
  <c r="BE484" i="1" s="1"/>
  <c r="AP484" i="1"/>
  <c r="M507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AI485" i="1"/>
  <c r="BB485" i="1" s="1"/>
  <c r="AJ485" i="1"/>
  <c r="AK485" i="1"/>
  <c r="K508" i="11" s="1"/>
  <c r="AL485" i="1"/>
  <c r="AO485" i="1"/>
  <c r="BE485" i="1" s="1"/>
  <c r="AP485" i="1"/>
  <c r="M508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AI487" i="1"/>
  <c r="BB487" i="1" s="1"/>
  <c r="AJ487" i="1"/>
  <c r="AK487" i="1"/>
  <c r="K510" i="11" s="1"/>
  <c r="AL487" i="1"/>
  <c r="AO487" i="1"/>
  <c r="BE487" i="1" s="1"/>
  <c r="AP487" i="1"/>
  <c r="M510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AI489" i="1"/>
  <c r="BB489" i="1" s="1"/>
  <c r="AJ489" i="1"/>
  <c r="AK489" i="1"/>
  <c r="K512" i="11" s="1"/>
  <c r="AL489" i="1"/>
  <c r="AO489" i="1"/>
  <c r="BE489" i="1" s="1"/>
  <c r="AP489" i="1"/>
  <c r="M512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AI490" i="1"/>
  <c r="BB490" i="1" s="1"/>
  <c r="AJ490" i="1"/>
  <c r="AK490" i="1"/>
  <c r="K513" i="11" s="1"/>
  <c r="AL490" i="1"/>
  <c r="AO490" i="1"/>
  <c r="BE490" i="1" s="1"/>
  <c r="AP490" i="1"/>
  <c r="M513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AI492" i="1"/>
  <c r="BB492" i="1" s="1"/>
  <c r="AJ492" i="1"/>
  <c r="AK492" i="1"/>
  <c r="K515" i="11" s="1"/>
  <c r="AL492" i="1"/>
  <c r="AO492" i="1"/>
  <c r="BE492" i="1" s="1"/>
  <c r="AP492" i="1"/>
  <c r="M515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AI493" i="1"/>
  <c r="BB493" i="1" s="1"/>
  <c r="AJ493" i="1"/>
  <c r="AK493" i="1"/>
  <c r="K516" i="11" s="1"/>
  <c r="AL493" i="1"/>
  <c r="AO493" i="1"/>
  <c r="BE493" i="1" s="1"/>
  <c r="AP493" i="1"/>
  <c r="M516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AI495" i="1"/>
  <c r="BB495" i="1" s="1"/>
  <c r="AJ495" i="1"/>
  <c r="AK495" i="1"/>
  <c r="K518" i="11" s="1"/>
  <c r="AL495" i="1"/>
  <c r="AO495" i="1"/>
  <c r="BE495" i="1" s="1"/>
  <c r="AP495" i="1"/>
  <c r="M518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AI496" i="1"/>
  <c r="BB496" i="1" s="1"/>
  <c r="AJ496" i="1"/>
  <c r="AK496" i="1"/>
  <c r="K519" i="11" s="1"/>
  <c r="AL496" i="1"/>
  <c r="AO496" i="1"/>
  <c r="BE496" i="1" s="1"/>
  <c r="AP496" i="1"/>
  <c r="M519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AI499" i="1"/>
  <c r="BB499" i="1" s="1"/>
  <c r="AJ499" i="1"/>
  <c r="AK499" i="1"/>
  <c r="K522" i="11" s="1"/>
  <c r="AL499" i="1"/>
  <c r="AO499" i="1"/>
  <c r="BE499" i="1" s="1"/>
  <c r="AP499" i="1"/>
  <c r="M522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AI500" i="1"/>
  <c r="BB500" i="1" s="1"/>
  <c r="AJ500" i="1"/>
  <c r="AK500" i="1"/>
  <c r="K523" i="11" s="1"/>
  <c r="AL500" i="1"/>
  <c r="AO500" i="1"/>
  <c r="BE500" i="1" s="1"/>
  <c r="AP500" i="1"/>
  <c r="M523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AI501" i="1"/>
  <c r="BB501" i="1" s="1"/>
  <c r="AJ501" i="1"/>
  <c r="AK501" i="1"/>
  <c r="K524" i="11" s="1"/>
  <c r="AL501" i="1"/>
  <c r="AO501" i="1"/>
  <c r="BE501" i="1" s="1"/>
  <c r="AP501" i="1"/>
  <c r="M524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AI502" i="1"/>
  <c r="BB502" i="1" s="1"/>
  <c r="AJ502" i="1"/>
  <c r="AK502" i="1"/>
  <c r="K525" i="11" s="1"/>
  <c r="AL502" i="1"/>
  <c r="AO502" i="1"/>
  <c r="BE502" i="1" s="1"/>
  <c r="AP502" i="1"/>
  <c r="M525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AI504" i="1"/>
  <c r="BB504" i="1" s="1"/>
  <c r="AJ504" i="1"/>
  <c r="AK504" i="1"/>
  <c r="K527" i="11" s="1"/>
  <c r="AL504" i="1"/>
  <c r="AO504" i="1"/>
  <c r="BE504" i="1" s="1"/>
  <c r="AP504" i="1"/>
  <c r="M527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AI505" i="1"/>
  <c r="BB505" i="1" s="1"/>
  <c r="AJ505" i="1"/>
  <c r="AK505" i="1"/>
  <c r="K528" i="11" s="1"/>
  <c r="AL505" i="1"/>
  <c r="AO505" i="1"/>
  <c r="BE505" i="1" s="1"/>
  <c r="AP505" i="1"/>
  <c r="M528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AI507" i="1"/>
  <c r="BB507" i="1" s="1"/>
  <c r="AJ507" i="1"/>
  <c r="AK507" i="1"/>
  <c r="K530" i="11" s="1"/>
  <c r="AL507" i="1"/>
  <c r="AO507" i="1"/>
  <c r="BE507" i="1" s="1"/>
  <c r="AP507" i="1"/>
  <c r="M530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AI508" i="1"/>
  <c r="BB508" i="1" s="1"/>
  <c r="AJ508" i="1"/>
  <c r="AK508" i="1"/>
  <c r="K531" i="11" s="1"/>
  <c r="AL508" i="1"/>
  <c r="AO508" i="1"/>
  <c r="BE508" i="1" s="1"/>
  <c r="AP508" i="1"/>
  <c r="M531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AI510" i="1"/>
  <c r="BB510" i="1" s="1"/>
  <c r="AJ510" i="1"/>
  <c r="AK510" i="1"/>
  <c r="K533" i="11" s="1"/>
  <c r="AL510" i="1"/>
  <c r="AO510" i="1"/>
  <c r="BE510" i="1" s="1"/>
  <c r="AP510" i="1"/>
  <c r="M533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AI511" i="1"/>
  <c r="BB511" i="1" s="1"/>
  <c r="AJ511" i="1"/>
  <c r="AK511" i="1"/>
  <c r="K534" i="11" s="1"/>
  <c r="AL511" i="1"/>
  <c r="AO511" i="1"/>
  <c r="BE511" i="1" s="1"/>
  <c r="AP511" i="1"/>
  <c r="M534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AI512" i="1"/>
  <c r="BB512" i="1" s="1"/>
  <c r="AJ512" i="1"/>
  <c r="AK512" i="1"/>
  <c r="K535" i="11" s="1"/>
  <c r="AL512" i="1"/>
  <c r="AO512" i="1"/>
  <c r="BE512" i="1" s="1"/>
  <c r="AP512" i="1"/>
  <c r="M535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AI513" i="1"/>
  <c r="BB513" i="1" s="1"/>
  <c r="AJ513" i="1"/>
  <c r="AK513" i="1"/>
  <c r="K536" i="11" s="1"/>
  <c r="AL513" i="1"/>
  <c r="AO513" i="1"/>
  <c r="BE513" i="1" s="1"/>
  <c r="AP513" i="1"/>
  <c r="M536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AI516" i="1"/>
  <c r="BB516" i="1" s="1"/>
  <c r="AJ516" i="1"/>
  <c r="AK516" i="1"/>
  <c r="K539" i="11" s="1"/>
  <c r="AL516" i="1"/>
  <c r="AO516" i="1"/>
  <c r="BE516" i="1" s="1"/>
  <c r="AP516" i="1"/>
  <c r="M539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AI519" i="1"/>
  <c r="BB519" i="1" s="1"/>
  <c r="AJ519" i="1"/>
  <c r="AK519" i="1"/>
  <c r="K542" i="11" s="1"/>
  <c r="AL519" i="1"/>
  <c r="AO519" i="1"/>
  <c r="BE519" i="1" s="1"/>
  <c r="AP519" i="1"/>
  <c r="M542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AI522" i="1"/>
  <c r="BB522" i="1" s="1"/>
  <c r="AJ522" i="1"/>
  <c r="AK522" i="1"/>
  <c r="K545" i="11" s="1"/>
  <c r="AL522" i="1"/>
  <c r="AO522" i="1"/>
  <c r="BE522" i="1" s="1"/>
  <c r="AP522" i="1"/>
  <c r="M545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AI523" i="1"/>
  <c r="BB523" i="1" s="1"/>
  <c r="AJ523" i="1"/>
  <c r="AK523" i="1"/>
  <c r="K546" i="11" s="1"/>
  <c r="AL523" i="1"/>
  <c r="AO523" i="1"/>
  <c r="BE523" i="1" s="1"/>
  <c r="AP523" i="1"/>
  <c r="M546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AI524" i="1"/>
  <c r="BB524" i="1" s="1"/>
  <c r="AJ524" i="1"/>
  <c r="AK524" i="1"/>
  <c r="K547" i="11" s="1"/>
  <c r="AL524" i="1"/>
  <c r="AO524" i="1"/>
  <c r="BE524" i="1" s="1"/>
  <c r="AP524" i="1"/>
  <c r="M547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AI525" i="1"/>
  <c r="BB525" i="1" s="1"/>
  <c r="AJ525" i="1"/>
  <c r="AK525" i="1"/>
  <c r="K548" i="11" s="1"/>
  <c r="AL525" i="1"/>
  <c r="AO525" i="1"/>
  <c r="BE525" i="1" s="1"/>
  <c r="AP525" i="1"/>
  <c r="M548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AI527" i="1"/>
  <c r="BB527" i="1" s="1"/>
  <c r="AJ527" i="1"/>
  <c r="AK527" i="1"/>
  <c r="K550" i="11" s="1"/>
  <c r="AL527" i="1"/>
  <c r="AO527" i="1"/>
  <c r="BE527" i="1" s="1"/>
  <c r="AP527" i="1"/>
  <c r="M550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AI528" i="1"/>
  <c r="BB528" i="1" s="1"/>
  <c r="AJ528" i="1"/>
  <c r="AK528" i="1"/>
  <c r="K551" i="11" s="1"/>
  <c r="AL528" i="1"/>
  <c r="AO528" i="1"/>
  <c r="BE528" i="1" s="1"/>
  <c r="AP528" i="1"/>
  <c r="M551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AI530" i="1"/>
  <c r="BB530" i="1" s="1"/>
  <c r="AJ530" i="1"/>
  <c r="AK530" i="1"/>
  <c r="K553" i="11" s="1"/>
  <c r="AL530" i="1"/>
  <c r="AO530" i="1"/>
  <c r="BE530" i="1" s="1"/>
  <c r="AP530" i="1"/>
  <c r="M553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AI531" i="1"/>
  <c r="BB531" i="1" s="1"/>
  <c r="AJ531" i="1"/>
  <c r="AK531" i="1"/>
  <c r="K554" i="11" s="1"/>
  <c r="AL531" i="1"/>
  <c r="AO531" i="1"/>
  <c r="BE531" i="1" s="1"/>
  <c r="AP531" i="1"/>
  <c r="M554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AI533" i="1"/>
  <c r="BB533" i="1" s="1"/>
  <c r="AJ533" i="1"/>
  <c r="AK533" i="1"/>
  <c r="K556" i="11" s="1"/>
  <c r="AL533" i="1"/>
  <c r="AO533" i="1"/>
  <c r="BE533" i="1" s="1"/>
  <c r="AP533" i="1"/>
  <c r="M556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AI534" i="1"/>
  <c r="BB534" i="1" s="1"/>
  <c r="AJ534" i="1"/>
  <c r="AK534" i="1"/>
  <c r="K557" i="11" s="1"/>
  <c r="AL534" i="1"/>
  <c r="AO534" i="1"/>
  <c r="BE534" i="1" s="1"/>
  <c r="AP534" i="1"/>
  <c r="M557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AI537" i="1"/>
  <c r="BB537" i="1" s="1"/>
  <c r="AJ537" i="1"/>
  <c r="AK537" i="1"/>
  <c r="K560" i="11" s="1"/>
  <c r="AL537" i="1"/>
  <c r="AO537" i="1"/>
  <c r="BE537" i="1" s="1"/>
  <c r="AP537" i="1"/>
  <c r="M560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AI538" i="1"/>
  <c r="BB538" i="1" s="1"/>
  <c r="AJ538" i="1"/>
  <c r="AK538" i="1"/>
  <c r="K561" i="11" s="1"/>
  <c r="AL538" i="1"/>
  <c r="AO538" i="1"/>
  <c r="BE538" i="1" s="1"/>
  <c r="AP538" i="1"/>
  <c r="M561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AI539" i="1"/>
  <c r="BB539" i="1" s="1"/>
  <c r="AJ539" i="1"/>
  <c r="AK539" i="1"/>
  <c r="K562" i="11" s="1"/>
  <c r="AL539" i="1"/>
  <c r="AO539" i="1"/>
  <c r="BE539" i="1" s="1"/>
  <c r="AP539" i="1"/>
  <c r="M562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AI540" i="1"/>
  <c r="BB540" i="1" s="1"/>
  <c r="AJ540" i="1"/>
  <c r="AK540" i="1"/>
  <c r="K563" i="11" s="1"/>
  <c r="AL540" i="1"/>
  <c r="AO540" i="1"/>
  <c r="BE540" i="1" s="1"/>
  <c r="AP540" i="1"/>
  <c r="M563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AI542" i="1"/>
  <c r="BB542" i="1" s="1"/>
  <c r="AJ542" i="1"/>
  <c r="AK542" i="1"/>
  <c r="K565" i="11" s="1"/>
  <c r="AL542" i="1"/>
  <c r="AO542" i="1"/>
  <c r="BE542" i="1" s="1"/>
  <c r="AP542" i="1"/>
  <c r="M565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AI543" i="1"/>
  <c r="BB543" i="1" s="1"/>
  <c r="AJ543" i="1"/>
  <c r="AK543" i="1"/>
  <c r="K566" i="11" s="1"/>
  <c r="AL543" i="1"/>
  <c r="AO543" i="1"/>
  <c r="BE543" i="1" s="1"/>
  <c r="AP543" i="1"/>
  <c r="M566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AI545" i="1"/>
  <c r="BB545" i="1" s="1"/>
  <c r="AJ545" i="1"/>
  <c r="AK545" i="1"/>
  <c r="K568" i="11" s="1"/>
  <c r="AL545" i="1"/>
  <c r="AO545" i="1"/>
  <c r="BE545" i="1" s="1"/>
  <c r="AP545" i="1"/>
  <c r="M568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AI546" i="1"/>
  <c r="BB546" i="1" s="1"/>
  <c r="AJ546" i="1"/>
  <c r="AK546" i="1"/>
  <c r="K569" i="11" s="1"/>
  <c r="AL546" i="1"/>
  <c r="AO546" i="1"/>
  <c r="BE546" i="1" s="1"/>
  <c r="AP546" i="1"/>
  <c r="M569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AI551" i="1"/>
  <c r="BB551" i="1" s="1"/>
  <c r="AJ551" i="1"/>
  <c r="AK551" i="1"/>
  <c r="K574" i="11" s="1"/>
  <c r="AL551" i="1"/>
  <c r="AO551" i="1"/>
  <c r="BE551" i="1" s="1"/>
  <c r="AP551" i="1"/>
  <c r="M574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AI552" i="1"/>
  <c r="BB552" i="1" s="1"/>
  <c r="AJ552" i="1"/>
  <c r="AK552" i="1"/>
  <c r="K575" i="11" s="1"/>
  <c r="AL552" i="1"/>
  <c r="AO552" i="1"/>
  <c r="BE552" i="1" s="1"/>
  <c r="AP552" i="1"/>
  <c r="M575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AI554" i="1"/>
  <c r="BB554" i="1" s="1"/>
  <c r="AJ554" i="1"/>
  <c r="AK554" i="1"/>
  <c r="K577" i="11" s="1"/>
  <c r="AL554" i="1"/>
  <c r="AO554" i="1"/>
  <c r="BE554" i="1" s="1"/>
  <c r="AP554" i="1"/>
  <c r="M577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AI556" i="1"/>
  <c r="BB556" i="1" s="1"/>
  <c r="AJ556" i="1"/>
  <c r="AK556" i="1"/>
  <c r="K579" i="11" s="1"/>
  <c r="AL556" i="1"/>
  <c r="AO556" i="1"/>
  <c r="BE556" i="1" s="1"/>
  <c r="AP556" i="1"/>
  <c r="M579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AI559" i="1"/>
  <c r="BB559" i="1" s="1"/>
  <c r="AJ559" i="1"/>
  <c r="AK559" i="1"/>
  <c r="K582" i="11" s="1"/>
  <c r="AL559" i="1"/>
  <c r="AO559" i="1"/>
  <c r="BE559" i="1" s="1"/>
  <c r="AP559" i="1"/>
  <c r="M582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AI560" i="1"/>
  <c r="BB560" i="1" s="1"/>
  <c r="AJ560" i="1"/>
  <c r="AK560" i="1"/>
  <c r="K583" i="11" s="1"/>
  <c r="AL560" i="1"/>
  <c r="AO560" i="1"/>
  <c r="BE560" i="1" s="1"/>
  <c r="AP560" i="1"/>
  <c r="M583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AI561" i="1"/>
  <c r="BB561" i="1" s="1"/>
  <c r="AJ561" i="1"/>
  <c r="AK561" i="1"/>
  <c r="K584" i="11" s="1"/>
  <c r="AL561" i="1"/>
  <c r="AO561" i="1"/>
  <c r="BE561" i="1" s="1"/>
  <c r="AP561" i="1"/>
  <c r="M584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AI562" i="1"/>
  <c r="BB562" i="1" s="1"/>
  <c r="AJ562" i="1"/>
  <c r="AK562" i="1"/>
  <c r="K585" i="11" s="1"/>
  <c r="AL562" i="1"/>
  <c r="AO562" i="1"/>
  <c r="BE562" i="1" s="1"/>
  <c r="AP562" i="1"/>
  <c r="M585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AI563" i="1"/>
  <c r="BB563" i="1" s="1"/>
  <c r="AJ563" i="1"/>
  <c r="AK563" i="1"/>
  <c r="K586" i="11" s="1"/>
  <c r="AL563" i="1"/>
  <c r="AO563" i="1"/>
  <c r="BE563" i="1" s="1"/>
  <c r="AP563" i="1"/>
  <c r="M586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AI564" i="1"/>
  <c r="BB564" i="1" s="1"/>
  <c r="AJ564" i="1"/>
  <c r="AK564" i="1"/>
  <c r="K587" i="11" s="1"/>
  <c r="AL564" i="1"/>
  <c r="AO564" i="1"/>
  <c r="BE564" i="1" s="1"/>
  <c r="AP564" i="1"/>
  <c r="M587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AI566" i="1"/>
  <c r="BB566" i="1" s="1"/>
  <c r="AJ566" i="1"/>
  <c r="AK566" i="1"/>
  <c r="K589" i="11" s="1"/>
  <c r="AL566" i="1"/>
  <c r="AO566" i="1"/>
  <c r="BE566" i="1" s="1"/>
  <c r="AP566" i="1"/>
  <c r="M589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AI567" i="1"/>
  <c r="BB567" i="1" s="1"/>
  <c r="AJ567" i="1"/>
  <c r="AK567" i="1"/>
  <c r="K590" i="11" s="1"/>
  <c r="AL567" i="1"/>
  <c r="AO567" i="1"/>
  <c r="BE567" i="1" s="1"/>
  <c r="AP567" i="1"/>
  <c r="M590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AI569" i="1"/>
  <c r="BB569" i="1" s="1"/>
  <c r="AJ569" i="1"/>
  <c r="AK569" i="1"/>
  <c r="K592" i="11" s="1"/>
  <c r="AL569" i="1"/>
  <c r="AO569" i="1"/>
  <c r="BE569" i="1" s="1"/>
  <c r="AP569" i="1"/>
  <c r="M592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AI570" i="1"/>
  <c r="BB570" i="1" s="1"/>
  <c r="AJ570" i="1"/>
  <c r="AK570" i="1"/>
  <c r="K593" i="11" s="1"/>
  <c r="AL570" i="1"/>
  <c r="AO570" i="1"/>
  <c r="BE570" i="1" s="1"/>
  <c r="AP570" i="1"/>
  <c r="M593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AI572" i="1"/>
  <c r="BB572" i="1" s="1"/>
  <c r="AJ572" i="1"/>
  <c r="AK572" i="1"/>
  <c r="K595" i="11" s="1"/>
  <c r="AL572" i="1"/>
  <c r="AO572" i="1"/>
  <c r="BE572" i="1" s="1"/>
  <c r="AP572" i="1"/>
  <c r="M595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AI573" i="1"/>
  <c r="BB573" i="1" s="1"/>
  <c r="AJ573" i="1"/>
  <c r="AK573" i="1"/>
  <c r="K596" i="11" s="1"/>
  <c r="AL573" i="1"/>
  <c r="AO573" i="1"/>
  <c r="BE573" i="1" s="1"/>
  <c r="AP573" i="1"/>
  <c r="M596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AI575" i="1"/>
  <c r="BB575" i="1" s="1"/>
  <c r="AJ575" i="1"/>
  <c r="AK575" i="1"/>
  <c r="K598" i="11" s="1"/>
  <c r="AL575" i="1"/>
  <c r="AO575" i="1"/>
  <c r="BE575" i="1" s="1"/>
  <c r="AP575" i="1"/>
  <c r="M598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AI576" i="1"/>
  <c r="BB576" i="1" s="1"/>
  <c r="AJ576" i="1"/>
  <c r="AK576" i="1"/>
  <c r="K599" i="11" s="1"/>
  <c r="AL576" i="1"/>
  <c r="AO576" i="1"/>
  <c r="BE576" i="1" s="1"/>
  <c r="AP576" i="1"/>
  <c r="M599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AI578" i="1"/>
  <c r="BB578" i="1" s="1"/>
  <c r="AJ578" i="1"/>
  <c r="AK578" i="1"/>
  <c r="K601" i="11" s="1"/>
  <c r="AL578" i="1"/>
  <c r="AO578" i="1"/>
  <c r="BE578" i="1" s="1"/>
  <c r="AP578" i="1"/>
  <c r="M601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AI579" i="1"/>
  <c r="BB579" i="1" s="1"/>
  <c r="AJ579" i="1"/>
  <c r="AK579" i="1"/>
  <c r="K602" i="11" s="1"/>
  <c r="AL579" i="1"/>
  <c r="AO579" i="1"/>
  <c r="BE579" i="1" s="1"/>
  <c r="AP579" i="1"/>
  <c r="M602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AI581" i="1"/>
  <c r="BB581" i="1" s="1"/>
  <c r="AJ581" i="1"/>
  <c r="AK581" i="1"/>
  <c r="K604" i="11" s="1"/>
  <c r="AL581" i="1"/>
  <c r="AO581" i="1"/>
  <c r="BE581" i="1" s="1"/>
  <c r="AP581" i="1"/>
  <c r="M604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AI582" i="1"/>
  <c r="BB582" i="1" s="1"/>
  <c r="AJ582" i="1"/>
  <c r="AK582" i="1"/>
  <c r="K605" i="11" s="1"/>
  <c r="AL582" i="1"/>
  <c r="AO582" i="1"/>
  <c r="BE582" i="1" s="1"/>
  <c r="AP582" i="1"/>
  <c r="M605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AI584" i="1"/>
  <c r="BB584" i="1" s="1"/>
  <c r="AJ584" i="1"/>
  <c r="AK584" i="1"/>
  <c r="K607" i="11" s="1"/>
  <c r="AL584" i="1"/>
  <c r="AO584" i="1"/>
  <c r="BE584" i="1" s="1"/>
  <c r="AP584" i="1"/>
  <c r="M607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AI585" i="1"/>
  <c r="BB585" i="1" s="1"/>
  <c r="AJ585" i="1"/>
  <c r="AK585" i="1"/>
  <c r="K608" i="11" s="1"/>
  <c r="AL585" i="1"/>
  <c r="AO585" i="1"/>
  <c r="BE585" i="1" s="1"/>
  <c r="AP585" i="1"/>
  <c r="M608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AI587" i="1"/>
  <c r="BB587" i="1" s="1"/>
  <c r="AJ587" i="1"/>
  <c r="AK587" i="1"/>
  <c r="K610" i="11" s="1"/>
  <c r="AL587" i="1"/>
  <c r="AO587" i="1"/>
  <c r="BE587" i="1" s="1"/>
  <c r="AP587" i="1"/>
  <c r="M610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AI588" i="1"/>
  <c r="BB588" i="1" s="1"/>
  <c r="AJ588" i="1"/>
  <c r="AK588" i="1"/>
  <c r="K611" i="11" s="1"/>
  <c r="AL588" i="1"/>
  <c r="AO588" i="1"/>
  <c r="BE588" i="1" s="1"/>
  <c r="AP588" i="1"/>
  <c r="M611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AI590" i="1"/>
  <c r="BB590" i="1" s="1"/>
  <c r="AJ590" i="1"/>
  <c r="AK590" i="1"/>
  <c r="K613" i="11" s="1"/>
  <c r="AL590" i="1"/>
  <c r="AO590" i="1"/>
  <c r="BE590" i="1" s="1"/>
  <c r="AP590" i="1"/>
  <c r="M613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AI591" i="1"/>
  <c r="BB591" i="1" s="1"/>
  <c r="AJ591" i="1"/>
  <c r="AK591" i="1"/>
  <c r="K614" i="11" s="1"/>
  <c r="AL591" i="1"/>
  <c r="AO591" i="1"/>
  <c r="BE591" i="1" s="1"/>
  <c r="AP591" i="1"/>
  <c r="M614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AI593" i="1"/>
  <c r="BB593" i="1" s="1"/>
  <c r="AJ593" i="1"/>
  <c r="AK593" i="1"/>
  <c r="K616" i="11" s="1"/>
  <c r="AL593" i="1"/>
  <c r="AO593" i="1"/>
  <c r="BE593" i="1" s="1"/>
  <c r="AP593" i="1"/>
  <c r="M616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AI594" i="1"/>
  <c r="BB594" i="1" s="1"/>
  <c r="AJ594" i="1"/>
  <c r="AK594" i="1"/>
  <c r="K617" i="11" s="1"/>
  <c r="AL594" i="1"/>
  <c r="AO594" i="1"/>
  <c r="BE594" i="1" s="1"/>
  <c r="AP594" i="1"/>
  <c r="M617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AI596" i="1"/>
  <c r="BB596" i="1" s="1"/>
  <c r="AJ596" i="1"/>
  <c r="AK596" i="1"/>
  <c r="K619" i="11" s="1"/>
  <c r="AL596" i="1"/>
  <c r="AO596" i="1"/>
  <c r="BE596" i="1" s="1"/>
  <c r="AP596" i="1"/>
  <c r="M619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AI597" i="1"/>
  <c r="BB597" i="1" s="1"/>
  <c r="AJ597" i="1"/>
  <c r="AK597" i="1"/>
  <c r="K620" i="11" s="1"/>
  <c r="AL597" i="1"/>
  <c r="AO597" i="1"/>
  <c r="BE597" i="1" s="1"/>
  <c r="AP597" i="1"/>
  <c r="M620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AI599" i="1"/>
  <c r="BB599" i="1" s="1"/>
  <c r="AJ599" i="1"/>
  <c r="AK599" i="1"/>
  <c r="K622" i="11" s="1"/>
  <c r="AL599" i="1"/>
  <c r="AO599" i="1"/>
  <c r="BE599" i="1" s="1"/>
  <c r="AP599" i="1"/>
  <c r="M622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AI600" i="1"/>
  <c r="BB600" i="1" s="1"/>
  <c r="AJ600" i="1"/>
  <c r="AK600" i="1"/>
  <c r="K623" i="11" s="1"/>
  <c r="AL600" i="1"/>
  <c r="AO600" i="1"/>
  <c r="BE600" i="1" s="1"/>
  <c r="AP600" i="1"/>
  <c r="M623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AI603" i="1"/>
  <c r="BB603" i="1" s="1"/>
  <c r="AJ603" i="1"/>
  <c r="AK603" i="1"/>
  <c r="K626" i="11" s="1"/>
  <c r="AL603" i="1"/>
  <c r="AO603" i="1"/>
  <c r="BE603" i="1" s="1"/>
  <c r="AP603" i="1"/>
  <c r="M626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AI605" i="1"/>
  <c r="BB605" i="1" s="1"/>
  <c r="AJ605" i="1"/>
  <c r="AK605" i="1"/>
  <c r="K628" i="11" s="1"/>
  <c r="AL605" i="1"/>
  <c r="AO605" i="1"/>
  <c r="BE605" i="1" s="1"/>
  <c r="AP605" i="1"/>
  <c r="M628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AI606" i="1"/>
  <c r="BB606" i="1" s="1"/>
  <c r="AJ606" i="1"/>
  <c r="AK606" i="1"/>
  <c r="K629" i="11" s="1"/>
  <c r="AL606" i="1"/>
  <c r="AO606" i="1"/>
  <c r="BE606" i="1" s="1"/>
  <c r="AP606" i="1"/>
  <c r="M629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AI609" i="1"/>
  <c r="BB609" i="1" s="1"/>
  <c r="AJ609" i="1"/>
  <c r="AK609" i="1"/>
  <c r="K632" i="11" s="1"/>
  <c r="AL609" i="1"/>
  <c r="AO609" i="1"/>
  <c r="BE609" i="1" s="1"/>
  <c r="AP609" i="1"/>
  <c r="M632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AI612" i="1"/>
  <c r="BB612" i="1" s="1"/>
  <c r="AJ612" i="1"/>
  <c r="AK612" i="1"/>
  <c r="K635" i="11" s="1"/>
  <c r="AL612" i="1"/>
  <c r="AO612" i="1"/>
  <c r="BE612" i="1" s="1"/>
  <c r="AP612" i="1"/>
  <c r="M635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AI615" i="1"/>
  <c r="BB615" i="1" s="1"/>
  <c r="AJ615" i="1"/>
  <c r="AK615" i="1"/>
  <c r="K638" i="11" s="1"/>
  <c r="AL615" i="1"/>
  <c r="AO615" i="1"/>
  <c r="BE615" i="1" s="1"/>
  <c r="AP615" i="1"/>
  <c r="M638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AI617" i="1"/>
  <c r="BB617" i="1" s="1"/>
  <c r="AJ617" i="1"/>
  <c r="AK617" i="1"/>
  <c r="K640" i="11" s="1"/>
  <c r="AL617" i="1"/>
  <c r="AO617" i="1"/>
  <c r="BE617" i="1" s="1"/>
  <c r="AP617" i="1"/>
  <c r="M640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AI618" i="1"/>
  <c r="BB618" i="1" s="1"/>
  <c r="AJ618" i="1"/>
  <c r="AK618" i="1"/>
  <c r="K641" i="11" s="1"/>
  <c r="AL618" i="1"/>
  <c r="AO618" i="1"/>
  <c r="BE618" i="1" s="1"/>
  <c r="AP618" i="1"/>
  <c r="M641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AI621" i="1"/>
  <c r="BB621" i="1" s="1"/>
  <c r="AJ621" i="1"/>
  <c r="AK621" i="1"/>
  <c r="K644" i="11" s="1"/>
  <c r="AL621" i="1"/>
  <c r="AO621" i="1"/>
  <c r="BE621" i="1" s="1"/>
  <c r="AP621" i="1"/>
  <c r="M644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AI624" i="1"/>
  <c r="BB624" i="1" s="1"/>
  <c r="AJ624" i="1"/>
  <c r="AK624" i="1"/>
  <c r="K647" i="11" s="1"/>
  <c r="AL624" i="1"/>
  <c r="AO624" i="1"/>
  <c r="BE624" i="1" s="1"/>
  <c r="AP624" i="1"/>
  <c r="M647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AI626" i="1"/>
  <c r="BB626" i="1" s="1"/>
  <c r="AJ626" i="1"/>
  <c r="AK626" i="1"/>
  <c r="K649" i="11" s="1"/>
  <c r="AL626" i="1"/>
  <c r="AO626" i="1"/>
  <c r="BE626" i="1" s="1"/>
  <c r="AP626" i="1"/>
  <c r="M649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AI628" i="1"/>
  <c r="BB628" i="1" s="1"/>
  <c r="AJ628" i="1"/>
  <c r="AK628" i="1"/>
  <c r="K651" i="11" s="1"/>
  <c r="AL628" i="1"/>
  <c r="AO628" i="1"/>
  <c r="BE628" i="1" s="1"/>
  <c r="AP628" i="1"/>
  <c r="M651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AI630" i="1"/>
  <c r="BB630" i="1" s="1"/>
  <c r="AJ630" i="1"/>
  <c r="AK630" i="1"/>
  <c r="K653" i="11" s="1"/>
  <c r="AL630" i="1"/>
  <c r="AO630" i="1"/>
  <c r="BE630" i="1" s="1"/>
  <c r="AP630" i="1"/>
  <c r="M653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AI633" i="1"/>
  <c r="BB633" i="1" s="1"/>
  <c r="AJ633" i="1"/>
  <c r="AK633" i="1"/>
  <c r="K656" i="11" s="1"/>
  <c r="AL633" i="1"/>
  <c r="AO633" i="1"/>
  <c r="BE633" i="1" s="1"/>
  <c r="AP633" i="1"/>
  <c r="M656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AI634" i="1"/>
  <c r="BB634" i="1" s="1"/>
  <c r="AJ634" i="1"/>
  <c r="AK634" i="1"/>
  <c r="K657" i="11" s="1"/>
  <c r="AL634" i="1"/>
  <c r="AO634" i="1"/>
  <c r="BE634" i="1" s="1"/>
  <c r="AP634" i="1"/>
  <c r="M657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AI635" i="1"/>
  <c r="BB635" i="1" s="1"/>
  <c r="AJ635" i="1"/>
  <c r="AK635" i="1"/>
  <c r="K658" i="11" s="1"/>
  <c r="AL635" i="1"/>
  <c r="AO635" i="1"/>
  <c r="BE635" i="1" s="1"/>
  <c r="AP635" i="1"/>
  <c r="M658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AI636" i="1"/>
  <c r="BB636" i="1" s="1"/>
  <c r="AJ636" i="1"/>
  <c r="AK636" i="1"/>
  <c r="K659" i="11" s="1"/>
  <c r="AL636" i="1"/>
  <c r="AO636" i="1"/>
  <c r="BE636" i="1" s="1"/>
  <c r="AP636" i="1"/>
  <c r="M659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AI639" i="1"/>
  <c r="BB639" i="1" s="1"/>
  <c r="AJ639" i="1"/>
  <c r="AK639" i="1"/>
  <c r="K662" i="11" s="1"/>
  <c r="AL639" i="1"/>
  <c r="AO639" i="1"/>
  <c r="BE639" i="1" s="1"/>
  <c r="AP639" i="1"/>
  <c r="M662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AI642" i="1"/>
  <c r="BB642" i="1" s="1"/>
  <c r="AJ642" i="1"/>
  <c r="AK642" i="1"/>
  <c r="K665" i="11" s="1"/>
  <c r="AL642" i="1"/>
  <c r="AO642" i="1"/>
  <c r="BE642" i="1" s="1"/>
  <c r="AP642" i="1"/>
  <c r="M665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AI645" i="1"/>
  <c r="BB645" i="1" s="1"/>
  <c r="AJ645" i="1"/>
  <c r="AK645" i="1"/>
  <c r="K668" i="11" s="1"/>
  <c r="AL645" i="1"/>
  <c r="AO645" i="1"/>
  <c r="BE645" i="1" s="1"/>
  <c r="AP645" i="1"/>
  <c r="M668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AI646" i="1"/>
  <c r="BB646" i="1" s="1"/>
  <c r="AJ646" i="1"/>
  <c r="AK646" i="1"/>
  <c r="K669" i="11" s="1"/>
  <c r="AL646" i="1"/>
  <c r="AO646" i="1"/>
  <c r="BE646" i="1" s="1"/>
  <c r="AP646" i="1"/>
  <c r="M669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AI648" i="1"/>
  <c r="BB648" i="1" s="1"/>
  <c r="AJ648" i="1"/>
  <c r="AK648" i="1"/>
  <c r="K671" i="11" s="1"/>
  <c r="AL648" i="1"/>
  <c r="AO648" i="1"/>
  <c r="BE648" i="1" s="1"/>
  <c r="AP648" i="1"/>
  <c r="M671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AI651" i="1"/>
  <c r="BB651" i="1" s="1"/>
  <c r="AJ651" i="1"/>
  <c r="AK651" i="1"/>
  <c r="K674" i="11" s="1"/>
  <c r="AL651" i="1"/>
  <c r="AO651" i="1"/>
  <c r="BE651" i="1" s="1"/>
  <c r="AP651" i="1"/>
  <c r="M674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AI653" i="1"/>
  <c r="BB653" i="1" s="1"/>
  <c r="AJ653" i="1"/>
  <c r="AK653" i="1"/>
  <c r="K676" i="11" s="1"/>
  <c r="AL653" i="1"/>
  <c r="AO653" i="1"/>
  <c r="BE653" i="1" s="1"/>
  <c r="AP653" i="1"/>
  <c r="M676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AI654" i="1"/>
  <c r="BB654" i="1" s="1"/>
  <c r="AJ654" i="1"/>
  <c r="AK654" i="1"/>
  <c r="K677" i="11" s="1"/>
  <c r="AL654" i="1"/>
  <c r="AO654" i="1"/>
  <c r="BE654" i="1" s="1"/>
  <c r="AP654" i="1"/>
  <c r="M677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AI656" i="1"/>
  <c r="BB656" i="1" s="1"/>
  <c r="AJ656" i="1"/>
  <c r="AK656" i="1"/>
  <c r="K679" i="11" s="1"/>
  <c r="AL656" i="1"/>
  <c r="AO656" i="1"/>
  <c r="BE656" i="1" s="1"/>
  <c r="AP656" i="1"/>
  <c r="M679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AI657" i="1"/>
  <c r="BB657" i="1" s="1"/>
  <c r="AJ657" i="1"/>
  <c r="AK657" i="1"/>
  <c r="K680" i="11" s="1"/>
  <c r="AL657" i="1"/>
  <c r="AO657" i="1"/>
  <c r="BE657" i="1" s="1"/>
  <c r="AP657" i="1"/>
  <c r="M680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AI660" i="1"/>
  <c r="BB660" i="1" s="1"/>
  <c r="AJ660" i="1"/>
  <c r="AK660" i="1"/>
  <c r="K683" i="11" s="1"/>
  <c r="AL660" i="1"/>
  <c r="AO660" i="1"/>
  <c r="BE660" i="1" s="1"/>
  <c r="AP660" i="1"/>
  <c r="M683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AI662" i="1"/>
  <c r="BB662" i="1" s="1"/>
  <c r="AJ662" i="1"/>
  <c r="AK662" i="1"/>
  <c r="K685" i="11" s="1"/>
  <c r="AL662" i="1"/>
  <c r="AO662" i="1"/>
  <c r="BE662" i="1" s="1"/>
  <c r="AP662" i="1"/>
  <c r="M685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AI663" i="1"/>
  <c r="BB663" i="1" s="1"/>
  <c r="AJ663" i="1"/>
  <c r="AK663" i="1"/>
  <c r="K686" i="11" s="1"/>
  <c r="AL663" i="1"/>
  <c r="AO663" i="1"/>
  <c r="BE663" i="1" s="1"/>
  <c r="AP663" i="1"/>
  <c r="M686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AI666" i="1"/>
  <c r="BB666" i="1" s="1"/>
  <c r="AJ666" i="1"/>
  <c r="AK666" i="1"/>
  <c r="K689" i="11" s="1"/>
  <c r="AL666" i="1"/>
  <c r="AO666" i="1"/>
  <c r="BE666" i="1" s="1"/>
  <c r="AP666" i="1"/>
  <c r="M689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AI668" i="1"/>
  <c r="BB668" i="1" s="1"/>
  <c r="AJ668" i="1"/>
  <c r="AK668" i="1"/>
  <c r="K691" i="11" s="1"/>
  <c r="AL668" i="1"/>
  <c r="AO668" i="1"/>
  <c r="BE668" i="1" s="1"/>
  <c r="AP668" i="1"/>
  <c r="M691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AI669" i="1"/>
  <c r="BB669" i="1" s="1"/>
  <c r="AJ669" i="1"/>
  <c r="AK669" i="1"/>
  <c r="K692" i="11" s="1"/>
  <c r="AL669" i="1"/>
  <c r="AO669" i="1"/>
  <c r="BE669" i="1" s="1"/>
  <c r="AP669" i="1"/>
  <c r="M692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AI671" i="1"/>
  <c r="BB671" i="1" s="1"/>
  <c r="AJ671" i="1"/>
  <c r="AK671" i="1"/>
  <c r="K694" i="11" s="1"/>
  <c r="AL671" i="1"/>
  <c r="AO671" i="1"/>
  <c r="BE671" i="1" s="1"/>
  <c r="AP671" i="1"/>
  <c r="M694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AI672" i="1"/>
  <c r="BB672" i="1" s="1"/>
  <c r="AJ672" i="1"/>
  <c r="AK672" i="1"/>
  <c r="K695" i="11" s="1"/>
  <c r="AL672" i="1"/>
  <c r="AO672" i="1"/>
  <c r="BE672" i="1" s="1"/>
  <c r="AP672" i="1"/>
  <c r="M695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AI673" i="1"/>
  <c r="BB673" i="1" s="1"/>
  <c r="AJ673" i="1"/>
  <c r="AK673" i="1"/>
  <c r="K696" i="11" s="1"/>
  <c r="AL673" i="1"/>
  <c r="AO673" i="1"/>
  <c r="BE673" i="1" s="1"/>
  <c r="AP673" i="1"/>
  <c r="M696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AI674" i="1"/>
  <c r="BB674" i="1" s="1"/>
  <c r="AJ674" i="1"/>
  <c r="AK674" i="1"/>
  <c r="K697" i="11" s="1"/>
  <c r="AL674" i="1"/>
  <c r="AO674" i="1"/>
  <c r="BE674" i="1" s="1"/>
  <c r="AP674" i="1"/>
  <c r="M697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AI675" i="1"/>
  <c r="BB675" i="1" s="1"/>
  <c r="AJ675" i="1"/>
  <c r="AK675" i="1"/>
  <c r="K698" i="11" s="1"/>
  <c r="AL675" i="1"/>
  <c r="AO675" i="1"/>
  <c r="BE675" i="1" s="1"/>
  <c r="AP675" i="1"/>
  <c r="M698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AI680" i="1"/>
  <c r="BB680" i="1" s="1"/>
  <c r="AJ680" i="1"/>
  <c r="AK680" i="1"/>
  <c r="K703" i="11" s="1"/>
  <c r="AL680" i="1"/>
  <c r="AO680" i="1"/>
  <c r="BE680" i="1" s="1"/>
  <c r="AP680" i="1"/>
  <c r="M703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AI682" i="1"/>
  <c r="BB682" i="1" s="1"/>
  <c r="AJ682" i="1"/>
  <c r="AK682" i="1"/>
  <c r="K705" i="11" s="1"/>
  <c r="AL682" i="1"/>
  <c r="AO682" i="1"/>
  <c r="BE682" i="1" s="1"/>
  <c r="AP682" i="1"/>
  <c r="M705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AI683" i="1"/>
  <c r="BB683" i="1" s="1"/>
  <c r="AJ683" i="1"/>
  <c r="AK683" i="1"/>
  <c r="K706" i="11" s="1"/>
  <c r="AL683" i="1"/>
  <c r="AO683" i="1"/>
  <c r="BE683" i="1" s="1"/>
  <c r="AP683" i="1"/>
  <c r="M706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AI684" i="1"/>
  <c r="BB684" i="1" s="1"/>
  <c r="AJ684" i="1"/>
  <c r="AK684" i="1"/>
  <c r="K707" i="11" s="1"/>
  <c r="AL684" i="1"/>
  <c r="AO684" i="1"/>
  <c r="BE684" i="1" s="1"/>
  <c r="AP684" i="1"/>
  <c r="M707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AI685" i="1"/>
  <c r="BB685" i="1" s="1"/>
  <c r="AJ685" i="1"/>
  <c r="AK685" i="1"/>
  <c r="K708" i="11" s="1"/>
  <c r="AL685" i="1"/>
  <c r="AO685" i="1"/>
  <c r="BE685" i="1" s="1"/>
  <c r="AP685" i="1"/>
  <c r="M708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AI687" i="1"/>
  <c r="BB687" i="1" s="1"/>
  <c r="AJ687" i="1"/>
  <c r="AK687" i="1"/>
  <c r="K710" i="11" s="1"/>
  <c r="AL687" i="1"/>
  <c r="AO687" i="1"/>
  <c r="BE687" i="1" s="1"/>
  <c r="AP687" i="1"/>
  <c r="M710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AI689" i="1"/>
  <c r="BB689" i="1" s="1"/>
  <c r="AJ689" i="1"/>
  <c r="AK689" i="1"/>
  <c r="K712" i="11" s="1"/>
  <c r="AL689" i="1"/>
  <c r="AO689" i="1"/>
  <c r="BE689" i="1" s="1"/>
  <c r="AP689" i="1"/>
  <c r="M712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AI690" i="1"/>
  <c r="BB690" i="1" s="1"/>
  <c r="AJ690" i="1"/>
  <c r="AK690" i="1"/>
  <c r="K713" i="11" s="1"/>
  <c r="AL690" i="1"/>
  <c r="AO690" i="1"/>
  <c r="BE690" i="1" s="1"/>
  <c r="AP690" i="1"/>
  <c r="M713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AI692" i="1"/>
  <c r="BB692" i="1" s="1"/>
  <c r="AJ692" i="1"/>
  <c r="AK692" i="1"/>
  <c r="K715" i="11" s="1"/>
  <c r="AL692" i="1"/>
  <c r="AO692" i="1"/>
  <c r="BE692" i="1" s="1"/>
  <c r="AP692" i="1"/>
  <c r="M715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AI693" i="1"/>
  <c r="BB693" i="1" s="1"/>
  <c r="AJ693" i="1"/>
  <c r="AK693" i="1"/>
  <c r="K716" i="11" s="1"/>
  <c r="AL693" i="1"/>
  <c r="AO693" i="1"/>
  <c r="BE693" i="1" s="1"/>
  <c r="AP693" i="1"/>
  <c r="M716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AI695" i="1"/>
  <c r="BB695" i="1" s="1"/>
  <c r="AJ695" i="1"/>
  <c r="AK695" i="1"/>
  <c r="K718" i="11" s="1"/>
  <c r="AL695" i="1"/>
  <c r="AO695" i="1"/>
  <c r="BE695" i="1" s="1"/>
  <c r="AP695" i="1"/>
  <c r="M718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AI696" i="1"/>
  <c r="BB696" i="1" s="1"/>
  <c r="AJ696" i="1"/>
  <c r="AK696" i="1"/>
  <c r="K719" i="11" s="1"/>
  <c r="AL696" i="1"/>
  <c r="AO696" i="1"/>
  <c r="BE696" i="1" s="1"/>
  <c r="AP696" i="1"/>
  <c r="M719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AI697" i="1"/>
  <c r="BB697" i="1" s="1"/>
  <c r="AJ697" i="1"/>
  <c r="AK697" i="1"/>
  <c r="K720" i="11" s="1"/>
  <c r="AL697" i="1"/>
  <c r="AO697" i="1"/>
  <c r="BE697" i="1" s="1"/>
  <c r="AP697" i="1"/>
  <c r="M720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AI698" i="1"/>
  <c r="BB698" i="1" s="1"/>
  <c r="AJ698" i="1"/>
  <c r="AK698" i="1"/>
  <c r="K721" i="11" s="1"/>
  <c r="AL698" i="1"/>
  <c r="AO698" i="1"/>
  <c r="BE698" i="1" s="1"/>
  <c r="AP698" i="1"/>
  <c r="M721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AI699" i="1"/>
  <c r="BB699" i="1" s="1"/>
  <c r="AJ699" i="1"/>
  <c r="AK699" i="1"/>
  <c r="K722" i="11" s="1"/>
  <c r="AL699" i="1"/>
  <c r="AO699" i="1"/>
  <c r="BE699" i="1" s="1"/>
  <c r="AP699" i="1"/>
  <c r="M722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AI700" i="1"/>
  <c r="BB700" i="1" s="1"/>
  <c r="AJ700" i="1"/>
  <c r="AK700" i="1"/>
  <c r="K723" i="11" s="1"/>
  <c r="AL700" i="1"/>
  <c r="AO700" i="1"/>
  <c r="BE700" i="1" s="1"/>
  <c r="AP700" i="1"/>
  <c r="M723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AI701" i="1"/>
  <c r="BB701" i="1" s="1"/>
  <c r="AJ701" i="1"/>
  <c r="AK701" i="1"/>
  <c r="K724" i="11" s="1"/>
  <c r="AL701" i="1"/>
  <c r="AO701" i="1"/>
  <c r="BE701" i="1" s="1"/>
  <c r="AP701" i="1"/>
  <c r="M724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AI702" i="1"/>
  <c r="BB702" i="1" s="1"/>
  <c r="AJ702" i="1"/>
  <c r="AK702" i="1"/>
  <c r="K725" i="11" s="1"/>
  <c r="AL702" i="1"/>
  <c r="AO702" i="1"/>
  <c r="BE702" i="1" s="1"/>
  <c r="AP702" i="1"/>
  <c r="M725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AI707" i="1"/>
  <c r="BB707" i="1" s="1"/>
  <c r="AJ707" i="1"/>
  <c r="AK707" i="1"/>
  <c r="K730" i="11" s="1"/>
  <c r="AL707" i="1"/>
  <c r="AO707" i="1"/>
  <c r="BE707" i="1" s="1"/>
  <c r="AP707" i="1"/>
  <c r="M730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AI709" i="1"/>
  <c r="BB709" i="1" s="1"/>
  <c r="AJ709" i="1"/>
  <c r="AK709" i="1"/>
  <c r="K732" i="11" s="1"/>
  <c r="AL709" i="1"/>
  <c r="AO709" i="1"/>
  <c r="BE709" i="1" s="1"/>
  <c r="AP709" i="1"/>
  <c r="M732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AI710" i="1"/>
  <c r="BB710" i="1" s="1"/>
  <c r="AJ710" i="1"/>
  <c r="AK710" i="1"/>
  <c r="K733" i="11" s="1"/>
  <c r="AL710" i="1"/>
  <c r="AO710" i="1"/>
  <c r="BE710" i="1" s="1"/>
  <c r="AP710" i="1"/>
  <c r="M733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AI711" i="1"/>
  <c r="BB711" i="1" s="1"/>
  <c r="AJ711" i="1"/>
  <c r="AK711" i="1"/>
  <c r="K734" i="11" s="1"/>
  <c r="AL711" i="1"/>
  <c r="AO711" i="1"/>
  <c r="BE711" i="1" s="1"/>
  <c r="AP711" i="1"/>
  <c r="M734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AI713" i="1"/>
  <c r="BB713" i="1" s="1"/>
  <c r="AJ713" i="1"/>
  <c r="AK713" i="1"/>
  <c r="K736" i="11" s="1"/>
  <c r="AL713" i="1"/>
  <c r="AO713" i="1"/>
  <c r="BE713" i="1" s="1"/>
  <c r="AP713" i="1"/>
  <c r="M736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AI714" i="1"/>
  <c r="BB714" i="1" s="1"/>
  <c r="AJ714" i="1"/>
  <c r="AK714" i="1"/>
  <c r="K737" i="11" s="1"/>
  <c r="AL714" i="1"/>
  <c r="AO714" i="1"/>
  <c r="BE714" i="1" s="1"/>
  <c r="AP714" i="1"/>
  <c r="M737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AI716" i="1"/>
  <c r="BB716" i="1" s="1"/>
  <c r="AJ716" i="1"/>
  <c r="AK716" i="1"/>
  <c r="K739" i="11" s="1"/>
  <c r="AL716" i="1"/>
  <c r="AO716" i="1"/>
  <c r="BE716" i="1" s="1"/>
  <c r="AP716" i="1"/>
  <c r="M739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AI717" i="1"/>
  <c r="BB717" i="1" s="1"/>
  <c r="AJ717" i="1"/>
  <c r="AK717" i="1"/>
  <c r="K740" i="11" s="1"/>
  <c r="AL717" i="1"/>
  <c r="AO717" i="1"/>
  <c r="BE717" i="1" s="1"/>
  <c r="AP717" i="1"/>
  <c r="M740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AI719" i="1"/>
  <c r="BB719" i="1" s="1"/>
  <c r="AJ719" i="1"/>
  <c r="AK719" i="1"/>
  <c r="K742" i="11" s="1"/>
  <c r="AL719" i="1"/>
  <c r="AO719" i="1"/>
  <c r="BE719" i="1" s="1"/>
  <c r="AP719" i="1"/>
  <c r="M742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AI720" i="1"/>
  <c r="BB720" i="1" s="1"/>
  <c r="AJ720" i="1"/>
  <c r="AK720" i="1"/>
  <c r="K743" i="11" s="1"/>
  <c r="AL720" i="1"/>
  <c r="AO720" i="1"/>
  <c r="BE720" i="1" s="1"/>
  <c r="AP720" i="1"/>
  <c r="M743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AI723" i="1"/>
  <c r="BB723" i="1" s="1"/>
  <c r="AJ723" i="1"/>
  <c r="AK723" i="1"/>
  <c r="K746" i="11" s="1"/>
  <c r="AL723" i="1"/>
  <c r="AO723" i="1"/>
  <c r="BE723" i="1" s="1"/>
  <c r="AP723" i="1"/>
  <c r="M746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AI725" i="1"/>
  <c r="BB725" i="1" s="1"/>
  <c r="AJ725" i="1"/>
  <c r="AK725" i="1"/>
  <c r="K748" i="11" s="1"/>
  <c r="AL725" i="1"/>
  <c r="AO725" i="1"/>
  <c r="BE725" i="1" s="1"/>
  <c r="AP725" i="1"/>
  <c r="M748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AI726" i="1"/>
  <c r="BB726" i="1" s="1"/>
  <c r="AJ726" i="1"/>
  <c r="AK726" i="1"/>
  <c r="K749" i="11" s="1"/>
  <c r="AL726" i="1"/>
  <c r="AO726" i="1"/>
  <c r="BE726" i="1" s="1"/>
  <c r="AP726" i="1"/>
  <c r="M749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AI728" i="1"/>
  <c r="BB728" i="1" s="1"/>
  <c r="AJ728" i="1"/>
  <c r="AK728" i="1"/>
  <c r="K751" i="11" s="1"/>
  <c r="AL728" i="1"/>
  <c r="AO728" i="1"/>
  <c r="BE728" i="1" s="1"/>
  <c r="AP728" i="1"/>
  <c r="M751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AI729" i="1"/>
  <c r="BB729" i="1" s="1"/>
  <c r="AJ729" i="1"/>
  <c r="AK729" i="1"/>
  <c r="K752" i="11" s="1"/>
  <c r="AL729" i="1"/>
  <c r="AO729" i="1"/>
  <c r="BE729" i="1" s="1"/>
  <c r="AP729" i="1"/>
  <c r="M752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AI731" i="1"/>
  <c r="BB731" i="1" s="1"/>
  <c r="AJ731" i="1"/>
  <c r="AK731" i="1"/>
  <c r="K754" i="11" s="1"/>
  <c r="AL731" i="1"/>
  <c r="AO731" i="1"/>
  <c r="BE731" i="1" s="1"/>
  <c r="AP731" i="1"/>
  <c r="M754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AI732" i="1"/>
  <c r="BB732" i="1" s="1"/>
  <c r="AJ732" i="1"/>
  <c r="AK732" i="1"/>
  <c r="K755" i="11" s="1"/>
  <c r="AL732" i="1"/>
  <c r="AO732" i="1"/>
  <c r="BE732" i="1" s="1"/>
  <c r="AP732" i="1"/>
  <c r="M755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AI734" i="1"/>
  <c r="BB734" i="1" s="1"/>
  <c r="AJ734" i="1"/>
  <c r="AK734" i="1"/>
  <c r="K757" i="11" s="1"/>
  <c r="AL734" i="1"/>
  <c r="AO734" i="1"/>
  <c r="BE734" i="1" s="1"/>
  <c r="AP734" i="1"/>
  <c r="M757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AI735" i="1"/>
  <c r="BB735" i="1" s="1"/>
  <c r="AJ735" i="1"/>
  <c r="AK735" i="1"/>
  <c r="K758" i="11" s="1"/>
  <c r="AL735" i="1"/>
  <c r="AO735" i="1"/>
  <c r="BE735" i="1" s="1"/>
  <c r="AP735" i="1"/>
  <c r="M758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AI736" i="1"/>
  <c r="BB736" i="1" s="1"/>
  <c r="AJ736" i="1"/>
  <c r="AK736" i="1"/>
  <c r="K759" i="11" s="1"/>
  <c r="AL736" i="1"/>
  <c r="AO736" i="1"/>
  <c r="BE736" i="1" s="1"/>
  <c r="AP736" i="1"/>
  <c r="M759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AI737" i="1"/>
  <c r="BB737" i="1" s="1"/>
  <c r="AJ737" i="1"/>
  <c r="AK737" i="1"/>
  <c r="K760" i="11" s="1"/>
  <c r="AL737" i="1"/>
  <c r="AO737" i="1"/>
  <c r="BE737" i="1" s="1"/>
  <c r="AP737" i="1"/>
  <c r="M760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AI738" i="1"/>
  <c r="BB738" i="1" s="1"/>
  <c r="AJ738" i="1"/>
  <c r="AK738" i="1"/>
  <c r="K761" i="11" s="1"/>
  <c r="AL738" i="1"/>
  <c r="AO738" i="1"/>
  <c r="BE738" i="1" s="1"/>
  <c r="AP738" i="1"/>
  <c r="M761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AI741" i="1"/>
  <c r="BB741" i="1" s="1"/>
  <c r="AJ741" i="1"/>
  <c r="AK741" i="1"/>
  <c r="K764" i="11" s="1"/>
  <c r="AL741" i="1"/>
  <c r="AO741" i="1"/>
  <c r="BE741" i="1" s="1"/>
  <c r="AP741" i="1"/>
  <c r="M764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AI744" i="1"/>
  <c r="BB744" i="1" s="1"/>
  <c r="AJ744" i="1"/>
  <c r="AK744" i="1"/>
  <c r="K767" i="11" s="1"/>
  <c r="AL744" i="1"/>
  <c r="AO744" i="1"/>
  <c r="BE744" i="1" s="1"/>
  <c r="AP744" i="1"/>
  <c r="M767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AI746" i="1"/>
  <c r="BB746" i="1" s="1"/>
  <c r="AJ746" i="1"/>
  <c r="AK746" i="1"/>
  <c r="K769" i="11" s="1"/>
  <c r="AL746" i="1"/>
  <c r="AO746" i="1"/>
  <c r="BE746" i="1" s="1"/>
  <c r="AP746" i="1"/>
  <c r="M769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AI747" i="1"/>
  <c r="BB747" i="1" s="1"/>
  <c r="AJ747" i="1"/>
  <c r="AK747" i="1"/>
  <c r="K770" i="11" s="1"/>
  <c r="AL747" i="1"/>
  <c r="AO747" i="1"/>
  <c r="BE747" i="1" s="1"/>
  <c r="AP747" i="1"/>
  <c r="M770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AI748" i="1"/>
  <c r="BB748" i="1" s="1"/>
  <c r="AJ748" i="1"/>
  <c r="AK748" i="1"/>
  <c r="K771" i="11" s="1"/>
  <c r="AL748" i="1"/>
  <c r="AO748" i="1"/>
  <c r="BE748" i="1" s="1"/>
  <c r="AP748" i="1"/>
  <c r="M771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AI750" i="1"/>
  <c r="BB750" i="1" s="1"/>
  <c r="AJ750" i="1"/>
  <c r="AK750" i="1"/>
  <c r="K773" i="11" s="1"/>
  <c r="AL750" i="1"/>
  <c r="AO750" i="1"/>
  <c r="BE750" i="1" s="1"/>
  <c r="AP750" i="1"/>
  <c r="M773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AI753" i="1"/>
  <c r="BB753" i="1" s="1"/>
  <c r="AJ753" i="1"/>
  <c r="AK753" i="1"/>
  <c r="K776" i="11" s="1"/>
  <c r="AL753" i="1"/>
  <c r="AO753" i="1"/>
  <c r="BE753" i="1" s="1"/>
  <c r="AP753" i="1"/>
  <c r="M776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AI755" i="1"/>
  <c r="BB755" i="1" s="1"/>
  <c r="AJ755" i="1"/>
  <c r="AK755" i="1"/>
  <c r="K778" i="11" s="1"/>
  <c r="AL755" i="1"/>
  <c r="AO755" i="1"/>
  <c r="BE755" i="1" s="1"/>
  <c r="AP755" i="1"/>
  <c r="M778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AI756" i="1"/>
  <c r="BB756" i="1" s="1"/>
  <c r="AJ756" i="1"/>
  <c r="AK756" i="1"/>
  <c r="K779" i="11" s="1"/>
  <c r="AL756" i="1"/>
  <c r="AO756" i="1"/>
  <c r="BE756" i="1" s="1"/>
  <c r="AP756" i="1"/>
  <c r="M779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AI759" i="1"/>
  <c r="BB759" i="1" s="1"/>
  <c r="AJ759" i="1"/>
  <c r="AK759" i="1"/>
  <c r="K782" i="11" s="1"/>
  <c r="AL759" i="1"/>
  <c r="AO759" i="1"/>
  <c r="BE759" i="1" s="1"/>
  <c r="AP759" i="1"/>
  <c r="M782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AI762" i="1"/>
  <c r="BB762" i="1" s="1"/>
  <c r="AJ762" i="1"/>
  <c r="AK762" i="1"/>
  <c r="K785" i="11" s="1"/>
  <c r="AL762" i="1"/>
  <c r="AO762" i="1"/>
  <c r="BE762" i="1" s="1"/>
  <c r="AP762" i="1"/>
  <c r="M785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AI764" i="1"/>
  <c r="BB764" i="1" s="1"/>
  <c r="AJ764" i="1"/>
  <c r="AK764" i="1"/>
  <c r="K787" i="11" s="1"/>
  <c r="AL764" i="1"/>
  <c r="AO764" i="1"/>
  <c r="BE764" i="1" s="1"/>
  <c r="AP764" i="1"/>
  <c r="M787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AI765" i="1"/>
  <c r="BB765" i="1" s="1"/>
  <c r="AJ765" i="1"/>
  <c r="AK765" i="1"/>
  <c r="K788" i="11" s="1"/>
  <c r="AL765" i="1"/>
  <c r="AO765" i="1"/>
  <c r="BE765" i="1" s="1"/>
  <c r="AP765" i="1"/>
  <c r="M788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AI767" i="1"/>
  <c r="BB767" i="1" s="1"/>
  <c r="AJ767" i="1"/>
  <c r="AK767" i="1"/>
  <c r="K790" i="11" s="1"/>
  <c r="AL767" i="1"/>
  <c r="AO767" i="1"/>
  <c r="BE767" i="1" s="1"/>
  <c r="AP767" i="1"/>
  <c r="M790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AI768" i="1"/>
  <c r="BB768" i="1" s="1"/>
  <c r="AJ768" i="1"/>
  <c r="AK768" i="1"/>
  <c r="K791" i="11" s="1"/>
  <c r="AL768" i="1"/>
  <c r="AO768" i="1"/>
  <c r="BE768" i="1" s="1"/>
  <c r="AP768" i="1"/>
  <c r="M791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AI771" i="1"/>
  <c r="BB771" i="1" s="1"/>
  <c r="AJ771" i="1"/>
  <c r="AK771" i="1"/>
  <c r="K794" i="11" s="1"/>
  <c r="AL771" i="1"/>
  <c r="AO771" i="1"/>
  <c r="BE771" i="1" s="1"/>
  <c r="AP771" i="1"/>
  <c r="M794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AI772" i="1"/>
  <c r="BB772" i="1" s="1"/>
  <c r="AJ772" i="1"/>
  <c r="AK772" i="1"/>
  <c r="K795" i="11" s="1"/>
  <c r="AL772" i="1"/>
  <c r="AO772" i="1"/>
  <c r="BE772" i="1" s="1"/>
  <c r="AP772" i="1"/>
  <c r="M795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AI773" i="1"/>
  <c r="BB773" i="1" s="1"/>
  <c r="AJ773" i="1"/>
  <c r="AK773" i="1"/>
  <c r="K796" i="11" s="1"/>
  <c r="AL773" i="1"/>
  <c r="AO773" i="1"/>
  <c r="BE773" i="1" s="1"/>
  <c r="AP773" i="1"/>
  <c r="M796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AI774" i="1"/>
  <c r="BB774" i="1" s="1"/>
  <c r="AJ774" i="1"/>
  <c r="AK774" i="1"/>
  <c r="K797" i="11" s="1"/>
  <c r="AL774" i="1"/>
  <c r="AO774" i="1"/>
  <c r="BE774" i="1" s="1"/>
  <c r="AP774" i="1"/>
  <c r="M797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AI777" i="1"/>
  <c r="BB777" i="1" s="1"/>
  <c r="AJ777" i="1"/>
  <c r="AK777" i="1"/>
  <c r="K800" i="11" s="1"/>
  <c r="AL777" i="1"/>
  <c r="AO777" i="1"/>
  <c r="BE777" i="1" s="1"/>
  <c r="AP777" i="1"/>
  <c r="M800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72" i="1" l="1"/>
  <c r="BD82" i="1" a="1"/>
  <c r="BD82" i="1" s="1"/>
  <c r="BD83" i="1" a="1"/>
  <c r="BD83" i="1" s="1"/>
  <c r="AN81" i="1"/>
  <c r="BD89" i="1" a="1"/>
  <c r="BD89" i="1" s="1"/>
  <c r="BQ484" i="1"/>
  <c r="BD92" i="1" a="1"/>
  <c r="BD92" i="1" s="1"/>
  <c r="BQ392" i="1"/>
  <c r="BQ483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625" i="1"/>
  <c r="BQ481" i="1"/>
  <c r="BQ475" i="1"/>
  <c r="BQ463" i="1"/>
  <c r="BQ457" i="1"/>
  <c r="BQ430" i="1"/>
  <c r="BQ239" i="1"/>
  <c r="BQ236" i="1"/>
  <c r="BQ230" i="1"/>
  <c r="BQ227" i="1"/>
  <c r="BQ224" i="1"/>
  <c r="BQ221" i="1"/>
  <c r="BQ218" i="1"/>
  <c r="BQ215" i="1"/>
  <c r="BQ212" i="1"/>
  <c r="BQ209" i="1"/>
  <c r="BQ206" i="1"/>
  <c r="AM83" i="1"/>
  <c r="AM80" i="1"/>
  <c r="AM76" i="1"/>
  <c r="L99" i="11" s="1"/>
  <c r="AM74" i="1"/>
  <c r="AM70" i="1"/>
  <c r="AM84" i="1"/>
  <c r="L107" i="11" s="1"/>
  <c r="AM81" i="1"/>
  <c r="AM78" i="1"/>
  <c r="AM75" i="1"/>
  <c r="L98" i="11" s="1"/>
  <c r="AM73" i="1"/>
  <c r="AM86" i="1"/>
  <c r="L109" i="11" s="1"/>
  <c r="AM82" i="1"/>
  <c r="L105" i="11" s="1"/>
  <c r="AM79" i="1"/>
  <c r="AM77" i="1"/>
  <c r="AM71" i="1"/>
  <c r="L95" i="11" s="1"/>
  <c r="BD84" i="1" a="1"/>
  <c r="BD84" i="1" s="1"/>
  <c r="AN84" i="1"/>
  <c r="AN83" i="1"/>
  <c r="AN82" i="1"/>
  <c r="BD100" i="1" a="1"/>
  <c r="BD100" i="1" s="1"/>
  <c r="BD96" i="1" a="1"/>
  <c r="BD96" i="1" s="1"/>
  <c r="BD86" i="1" a="1"/>
  <c r="BD86" i="1" s="1"/>
  <c r="BD166" i="1" a="1"/>
  <c r="BD166" i="1" s="1"/>
  <c r="BD179" i="1" a="1"/>
  <c r="BD179" i="1" s="1"/>
  <c r="BD138" i="1" a="1"/>
  <c r="BD138" i="1" s="1"/>
  <c r="BD115" i="1" a="1"/>
  <c r="BD115" i="1" s="1"/>
  <c r="BQ754" i="1"/>
  <c r="BQ745" i="1"/>
  <c r="BQ727" i="1"/>
  <c r="BQ718" i="1"/>
  <c r="BQ664" i="1"/>
  <c r="BQ661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5" i="1"/>
  <c r="BQ391" i="1"/>
  <c r="BQ389" i="1"/>
  <c r="BQ385" i="1"/>
  <c r="BQ383" i="1"/>
  <c r="BQ376" i="1"/>
  <c r="BQ375" i="1"/>
  <c r="BQ369" i="1"/>
  <c r="BQ347" i="1"/>
  <c r="BQ321" i="1"/>
  <c r="BQ624" i="1"/>
  <c r="BQ623" i="1"/>
  <c r="BQ622" i="1"/>
  <c r="BQ619" i="1"/>
  <c r="BQ618" i="1"/>
  <c r="BQ617" i="1"/>
  <c r="BQ616" i="1"/>
  <c r="BQ594" i="1"/>
  <c r="BQ567" i="1"/>
  <c r="BQ511" i="1"/>
  <c r="BQ396" i="1"/>
  <c r="BQ395" i="1"/>
  <c r="U901" i="16"/>
  <c r="U41" i="16"/>
  <c r="U38" i="16"/>
  <c r="BQ778" i="1"/>
  <c r="BQ769" i="1"/>
  <c r="BQ566" i="1"/>
  <c r="BQ564" i="1"/>
  <c r="BQ561" i="1"/>
  <c r="BQ558" i="1"/>
  <c r="BQ549" i="1"/>
  <c r="BQ540" i="1"/>
  <c r="BQ517" i="1"/>
  <c r="BQ456" i="1"/>
  <c r="BQ454" i="1"/>
  <c r="BQ448" i="1"/>
  <c r="BQ436" i="1"/>
  <c r="BQ320" i="1"/>
  <c r="BQ317" i="1"/>
  <c r="BQ314" i="1"/>
  <c r="BQ305" i="1"/>
  <c r="BQ296" i="1"/>
  <c r="BQ742" i="1"/>
  <c r="BQ714" i="1"/>
  <c r="BQ713" i="1"/>
  <c r="BQ712" i="1"/>
  <c r="BQ708" i="1"/>
  <c r="BQ707" i="1"/>
  <c r="BQ706" i="1"/>
  <c r="BQ704" i="1"/>
  <c r="BQ703" i="1"/>
  <c r="BQ699" i="1"/>
  <c r="BQ698" i="1"/>
  <c r="BQ697" i="1"/>
  <c r="BQ687" i="1"/>
  <c r="BQ686" i="1"/>
  <c r="BQ685" i="1"/>
  <c r="BQ681" i="1"/>
  <c r="BQ680" i="1"/>
  <c r="BQ679" i="1"/>
  <c r="BQ652" i="1"/>
  <c r="BQ580" i="1"/>
  <c r="BQ571" i="1"/>
  <c r="BQ568" i="1"/>
  <c r="BQ510" i="1"/>
  <c r="BQ508" i="1"/>
  <c r="BQ502" i="1"/>
  <c r="BQ490" i="1"/>
  <c r="BQ428" i="1"/>
  <c r="BQ419" i="1"/>
  <c r="BQ410" i="1"/>
  <c r="BQ360" i="1"/>
  <c r="BQ359" i="1"/>
  <c r="BQ351" i="1"/>
  <c r="BQ350" i="1"/>
  <c r="BQ333" i="1"/>
  <c r="BQ332" i="1"/>
  <c r="BQ324" i="1"/>
  <c r="BD99" i="1" a="1"/>
  <c r="BD99" i="1" s="1"/>
  <c r="AN96" i="1"/>
  <c r="AM92" i="1"/>
  <c r="L115" i="11" s="1"/>
  <c r="AM89" i="1"/>
  <c r="AN85" i="1"/>
  <c r="BD98" i="1" a="1"/>
  <c r="BD98" i="1" s="1"/>
  <c r="BD95" i="1" a="1"/>
  <c r="BD95" i="1" s="1"/>
  <c r="BD101" i="1" a="1"/>
  <c r="BD101" i="1" s="1"/>
  <c r="AM583" i="1"/>
  <c r="L606" i="11" s="1"/>
  <c r="BQ768" i="1"/>
  <c r="BQ767" i="1"/>
  <c r="BQ766" i="1"/>
  <c r="BQ762" i="1"/>
  <c r="BQ760" i="1"/>
  <c r="BQ751" i="1"/>
  <c r="BQ678" i="1"/>
  <c r="BQ677" i="1"/>
  <c r="BQ676" i="1"/>
  <c r="BQ672" i="1"/>
  <c r="BQ671" i="1"/>
  <c r="BQ670" i="1"/>
  <c r="BQ660" i="1"/>
  <c r="BQ659" i="1"/>
  <c r="BQ658" i="1"/>
  <c r="BQ655" i="1"/>
  <c r="BQ654" i="1"/>
  <c r="BQ593" i="1"/>
  <c r="BQ591" i="1"/>
  <c r="BQ588" i="1"/>
  <c r="BQ585" i="1"/>
  <c r="BQ539" i="1"/>
  <c r="BQ537" i="1"/>
  <c r="BQ536" i="1"/>
  <c r="BQ534" i="1"/>
  <c r="BQ530" i="1"/>
  <c r="BQ528" i="1"/>
  <c r="BQ525" i="1"/>
  <c r="BQ520" i="1"/>
  <c r="BQ501" i="1"/>
  <c r="BQ499" i="1"/>
  <c r="BQ498" i="1"/>
  <c r="BQ496" i="1"/>
  <c r="BQ493" i="1"/>
  <c r="BQ474" i="1"/>
  <c r="BQ472" i="1"/>
  <c r="BQ469" i="1"/>
  <c r="BQ466" i="1"/>
  <c r="BQ447" i="1"/>
  <c r="BQ445" i="1"/>
  <c r="BQ442" i="1"/>
  <c r="BQ439" i="1"/>
  <c r="BQ418" i="1"/>
  <c r="BQ416" i="1"/>
  <c r="BQ412" i="1"/>
  <c r="BQ368" i="1"/>
  <c r="BQ367" i="1"/>
  <c r="BQ365" i="1"/>
  <c r="BQ358" i="1"/>
  <c r="BQ356" i="1"/>
  <c r="BQ295" i="1"/>
  <c r="BQ293" i="1"/>
  <c r="BQ288" i="1"/>
  <c r="BQ286" i="1"/>
  <c r="BQ761" i="1"/>
  <c r="BQ772" i="1"/>
  <c r="BQ741" i="1"/>
  <c r="BQ740" i="1"/>
  <c r="BQ739" i="1"/>
  <c r="BQ735" i="1"/>
  <c r="BQ734" i="1"/>
  <c r="BQ733" i="1"/>
  <c r="BQ724" i="1"/>
  <c r="BQ691" i="1"/>
  <c r="BQ688" i="1"/>
  <c r="BQ651" i="1"/>
  <c r="BQ650" i="1"/>
  <c r="BQ649" i="1"/>
  <c r="BQ646" i="1"/>
  <c r="BQ645" i="1"/>
  <c r="BQ644" i="1"/>
  <c r="BQ643" i="1"/>
  <c r="BQ598" i="1"/>
  <c r="BQ595" i="1"/>
  <c r="BQ576" i="1"/>
  <c r="BQ553" i="1"/>
  <c r="BQ550" i="1"/>
  <c r="BQ544" i="1"/>
  <c r="BQ541" i="1"/>
  <c r="BQ516" i="1"/>
  <c r="BQ515" i="1"/>
  <c r="BQ514" i="1"/>
  <c r="BQ503" i="1"/>
  <c r="BQ489" i="1"/>
  <c r="BQ487" i="1"/>
  <c r="BQ476" i="1"/>
  <c r="BQ462" i="1"/>
  <c r="BQ460" i="1"/>
  <c r="BQ449" i="1"/>
  <c r="BQ435" i="1"/>
  <c r="BQ433" i="1"/>
  <c r="BQ422" i="1"/>
  <c r="BQ409" i="1"/>
  <c r="BQ407" i="1"/>
  <c r="BQ403" i="1"/>
  <c r="BQ401" i="1"/>
  <c r="BQ378" i="1"/>
  <c r="BQ346" i="1"/>
  <c r="BQ344" i="1"/>
  <c r="BQ340" i="1"/>
  <c r="BQ338" i="1"/>
  <c r="BQ329" i="1"/>
  <c r="BQ309" i="1"/>
  <c r="BQ306" i="1"/>
  <c r="BQ300" i="1"/>
  <c r="AM136" i="1"/>
  <c r="L159" i="11" s="1"/>
  <c r="AM135" i="1"/>
  <c r="N158" i="11" s="1"/>
  <c r="AM134" i="1"/>
  <c r="N157" i="11" s="1"/>
  <c r="AM133" i="1"/>
  <c r="L156" i="11" s="1"/>
  <c r="AM132" i="1"/>
  <c r="L155" i="11" s="1"/>
  <c r="AM131" i="1"/>
  <c r="L154" i="11" s="1"/>
  <c r="AM130" i="1"/>
  <c r="L153" i="11" s="1"/>
  <c r="AM129" i="1"/>
  <c r="L152" i="11" s="1"/>
  <c r="AM128" i="1"/>
  <c r="AM127" i="1"/>
  <c r="L150" i="11" s="1"/>
  <c r="AM126" i="1"/>
  <c r="N149" i="11" s="1"/>
  <c r="AM125" i="1"/>
  <c r="N148" i="11" s="1"/>
  <c r="AM124" i="1"/>
  <c r="L147" i="11" s="1"/>
  <c r="AM123" i="1"/>
  <c r="L146" i="11" s="1"/>
  <c r="AM122" i="1"/>
  <c r="L145" i="11" s="1"/>
  <c r="AM121" i="1"/>
  <c r="L144" i="11" s="1"/>
  <c r="AM120" i="1"/>
  <c r="N143" i="11" s="1"/>
  <c r="AM119" i="1"/>
  <c r="AM118" i="1"/>
  <c r="L141" i="11" s="1"/>
  <c r="AM117" i="1"/>
  <c r="N140" i="11" s="1"/>
  <c r="AM116" i="1"/>
  <c r="N139" i="11" s="1"/>
  <c r="AM115" i="1"/>
  <c r="L138" i="11" s="1"/>
  <c r="AM114" i="1"/>
  <c r="L137" i="11" s="1"/>
  <c r="AM113" i="1"/>
  <c r="L136" i="11" s="1"/>
  <c r="AM112" i="1"/>
  <c r="L135" i="11" s="1"/>
  <c r="AM111" i="1"/>
  <c r="L134" i="11" s="1"/>
  <c r="AM110" i="1"/>
  <c r="AM109" i="1"/>
  <c r="L132" i="11" s="1"/>
  <c r="AM108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1" i="1"/>
  <c r="AM100" i="1"/>
  <c r="L123" i="11" s="1"/>
  <c r="AM99" i="1"/>
  <c r="N122" i="11" s="1"/>
  <c r="AM98" i="1"/>
  <c r="N121" i="11" s="1"/>
  <c r="AM97" i="1"/>
  <c r="L120" i="11" s="1"/>
  <c r="AM96" i="1"/>
  <c r="L119" i="11" s="1"/>
  <c r="AM95" i="1"/>
  <c r="L118" i="11" s="1"/>
  <c r="AM94" i="1"/>
  <c r="L117" i="11" s="1"/>
  <c r="AM93" i="1"/>
  <c r="N116" i="11" s="1"/>
  <c r="AM91" i="1"/>
  <c r="N114" i="11" s="1"/>
  <c r="AM90" i="1"/>
  <c r="L113" i="11" s="1"/>
  <c r="AM88" i="1"/>
  <c r="L111" i="11" s="1"/>
  <c r="AM87" i="1"/>
  <c r="L110" i="11" s="1"/>
  <c r="AM85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04" i="1" a="1"/>
  <c r="BD104" i="1" s="1"/>
  <c r="BD127" i="1" a="1"/>
  <c r="BD127" i="1" s="1"/>
  <c r="AN88" i="1"/>
  <c r="AN86" i="1"/>
  <c r="AN91" i="1"/>
  <c r="AN89" i="1"/>
  <c r="AN94" i="1"/>
  <c r="AN92" i="1"/>
  <c r="BD93" i="1" a="1"/>
  <c r="BD93" i="1" s="1"/>
  <c r="BD90" i="1" a="1"/>
  <c r="BD90" i="1" s="1"/>
  <c r="BD87" i="1" a="1"/>
  <c r="BD87" i="1" s="1"/>
  <c r="BD103" i="1" a="1"/>
  <c r="BD103" i="1" s="1"/>
  <c r="BD94" i="1" a="1"/>
  <c r="BD94" i="1" s="1"/>
  <c r="AN93" i="1"/>
  <c r="BD91" i="1" a="1"/>
  <c r="BD91" i="1" s="1"/>
  <c r="AN90" i="1"/>
  <c r="BD88" i="1" a="1"/>
  <c r="BD88" i="1" s="1"/>
  <c r="AN87" i="1"/>
  <c r="BD85" i="1" a="1"/>
  <c r="BD85" i="1" s="1"/>
  <c r="BD583" i="1" a="1"/>
  <c r="BD583" i="1" s="1"/>
  <c r="BD117" i="1" a="1"/>
  <c r="BD117" i="1" s="1"/>
  <c r="AN98" i="1"/>
  <c r="AN95" i="1"/>
  <c r="BD106" i="1" a="1"/>
  <c r="BD106" i="1" s="1"/>
  <c r="BD97" i="1" a="1"/>
  <c r="BD97" i="1" s="1"/>
  <c r="AN97" i="1"/>
  <c r="AN99" i="1"/>
  <c r="AN101" i="1"/>
  <c r="AN100" i="1"/>
  <c r="BD108" i="1" a="1"/>
  <c r="BD108" i="1" s="1"/>
  <c r="BD121" i="1" a="1"/>
  <c r="BD121" i="1" s="1"/>
  <c r="BD111" i="1" a="1"/>
  <c r="BD111" i="1" s="1"/>
  <c r="AN103" i="1"/>
  <c r="AN106" i="1"/>
  <c r="BD105" i="1" a="1"/>
  <c r="BD105" i="1" s="1"/>
  <c r="AN104" i="1"/>
  <c r="BD102" i="1" a="1"/>
  <c r="BD102" i="1" s="1"/>
  <c r="BD109" i="1" a="1"/>
  <c r="BD109" i="1" s="1"/>
  <c r="AN105" i="1"/>
  <c r="AN102" i="1"/>
  <c r="BD118" i="1" a="1"/>
  <c r="BD118" i="1" s="1"/>
  <c r="BD112" i="1" a="1"/>
  <c r="BD112" i="1" s="1"/>
  <c r="BD124" i="1" a="1"/>
  <c r="BD124" i="1" s="1"/>
  <c r="BD114" i="1" a="1"/>
  <c r="BD114" i="1" s="1"/>
  <c r="BD130" i="1" a="1"/>
  <c r="BD130" i="1" s="1"/>
  <c r="AN118" i="1"/>
  <c r="AN114" i="1"/>
  <c r="AN111" i="1"/>
  <c r="AN108" i="1"/>
  <c r="AN117" i="1"/>
  <c r="BD116" i="1" a="1"/>
  <c r="BD116" i="1" s="1"/>
  <c r="AN115" i="1"/>
  <c r="BD113" i="1" a="1"/>
  <c r="BD113" i="1" s="1"/>
  <c r="AN112" i="1"/>
  <c r="BD110" i="1" a="1"/>
  <c r="BD110" i="1" s="1"/>
  <c r="AN109" i="1"/>
  <c r="BD107" i="1" a="1"/>
  <c r="BD107" i="1" s="1"/>
  <c r="BD135" i="1" a="1"/>
  <c r="BD135" i="1" s="1"/>
  <c r="BD132" i="1" a="1"/>
  <c r="BD132" i="1" s="1"/>
  <c r="BD129" i="1" a="1"/>
  <c r="BD129" i="1" s="1"/>
  <c r="AN116" i="1"/>
  <c r="AN113" i="1"/>
  <c r="AN110" i="1"/>
  <c r="AN107" i="1"/>
  <c r="BQ759" i="1"/>
  <c r="BQ753" i="1"/>
  <c r="BQ732" i="1"/>
  <c r="BQ726" i="1"/>
  <c r="BQ705" i="1"/>
  <c r="BQ615" i="1"/>
  <c r="BQ614" i="1"/>
  <c r="BQ613" i="1"/>
  <c r="BQ610" i="1"/>
  <c r="BQ609" i="1"/>
  <c r="BQ608" i="1"/>
  <c r="BQ607" i="1"/>
  <c r="BQ758" i="1"/>
  <c r="BQ757" i="1"/>
  <c r="BQ752" i="1"/>
  <c r="BQ731" i="1"/>
  <c r="BQ730" i="1"/>
  <c r="BQ725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42" i="1"/>
  <c r="BQ641" i="1"/>
  <c r="BQ640" i="1"/>
  <c r="BQ637" i="1"/>
  <c r="BQ636" i="1"/>
  <c r="BQ635" i="1"/>
  <c r="BQ634" i="1"/>
  <c r="BQ700" i="1"/>
  <c r="BQ673" i="1"/>
  <c r="BQ584" i="1"/>
  <c r="BQ582" i="1"/>
  <c r="BQ579" i="1"/>
  <c r="BQ557" i="1"/>
  <c r="BQ555" i="1"/>
  <c r="BQ552" i="1"/>
  <c r="BQ527" i="1"/>
  <c r="BQ471" i="1"/>
  <c r="BQ444" i="1"/>
  <c r="BQ382" i="1"/>
  <c r="BQ380" i="1"/>
  <c r="BQ364" i="1"/>
  <c r="BQ363" i="1"/>
  <c r="BQ362" i="1"/>
  <c r="BQ337" i="1"/>
  <c r="BQ335" i="1"/>
  <c r="BQ331" i="1"/>
  <c r="BQ313" i="1"/>
  <c r="BQ311" i="1"/>
  <c r="BQ308" i="1"/>
  <c r="BQ297" i="1"/>
  <c r="BQ285" i="1"/>
  <c r="BQ653" i="1"/>
  <c r="BQ633" i="1"/>
  <c r="BQ632" i="1"/>
  <c r="BQ631" i="1"/>
  <c r="BQ628" i="1"/>
  <c r="BQ627" i="1"/>
  <c r="BQ626" i="1"/>
  <c r="BQ606" i="1"/>
  <c r="BQ605" i="1"/>
  <c r="BQ603" i="1"/>
  <c r="BQ602" i="1"/>
  <c r="BQ600" i="1"/>
  <c r="BQ597" i="1"/>
  <c r="BQ589" i="1"/>
  <c r="BQ586" i="1"/>
  <c r="BQ575" i="1"/>
  <c r="BQ573" i="1"/>
  <c r="BQ570" i="1"/>
  <c r="BQ562" i="1"/>
  <c r="BQ559" i="1"/>
  <c r="BQ548" i="1"/>
  <c r="BQ546" i="1"/>
  <c r="BQ543" i="1"/>
  <c r="BQ532" i="1"/>
  <c r="BQ531" i="1"/>
  <c r="BQ519" i="1"/>
  <c r="BQ518" i="1"/>
  <c r="BQ512" i="1"/>
  <c r="BQ507" i="1"/>
  <c r="BQ505" i="1"/>
  <c r="BQ492" i="1"/>
  <c r="BQ485" i="1"/>
  <c r="BQ480" i="1"/>
  <c r="BQ478" i="1"/>
  <c r="BQ465" i="1"/>
  <c r="BQ458" i="1"/>
  <c r="BQ453" i="1"/>
  <c r="BQ451" i="1"/>
  <c r="BQ438" i="1"/>
  <c r="BQ431" i="1"/>
  <c r="BQ427" i="1"/>
  <c r="BQ425" i="1"/>
  <c r="BQ424" i="1"/>
  <c r="BQ423" i="1"/>
  <c r="BQ421" i="1"/>
  <c r="BQ414" i="1"/>
  <c r="BQ413" i="1"/>
  <c r="BQ400" i="1"/>
  <c r="BQ398" i="1"/>
  <c r="BQ394" i="1"/>
  <c r="BQ387" i="1"/>
  <c r="BQ386" i="1"/>
  <c r="BQ374" i="1"/>
  <c r="BQ373" i="1"/>
  <c r="BQ372" i="1"/>
  <c r="BQ355" i="1"/>
  <c r="BQ353" i="1"/>
  <c r="BQ349" i="1"/>
  <c r="BQ342" i="1"/>
  <c r="BQ341" i="1"/>
  <c r="BQ328" i="1"/>
  <c r="BQ326" i="1"/>
  <c r="BQ318" i="1"/>
  <c r="BQ315" i="1"/>
  <c r="BQ304" i="1"/>
  <c r="BQ302" i="1"/>
  <c r="BQ299" i="1"/>
  <c r="BQ291" i="1"/>
  <c r="BQ577" i="1"/>
  <c r="BQ523" i="1"/>
  <c r="BQ494" i="1"/>
  <c r="BQ467" i="1"/>
  <c r="BQ440" i="1"/>
  <c r="BQ405" i="1"/>
  <c r="BQ404" i="1"/>
  <c r="BQ377" i="1"/>
  <c r="BQ7" i="1"/>
  <c r="AJ6" i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0" i="1"/>
  <c r="BQ581" i="1"/>
  <c r="BQ572" i="1"/>
  <c r="BQ563" i="1"/>
  <c r="BQ554" i="1"/>
  <c r="BQ545" i="1"/>
  <c r="BQ604" i="1"/>
  <c r="BQ601" i="1"/>
  <c r="BQ596" i="1"/>
  <c r="BQ592" i="1"/>
  <c r="BQ587" i="1"/>
  <c r="BQ583" i="1"/>
  <c r="BQ578" i="1"/>
  <c r="BQ574" i="1"/>
  <c r="BQ569" i="1"/>
  <c r="BQ565" i="1"/>
  <c r="BQ560" i="1"/>
  <c r="BQ556" i="1"/>
  <c r="BQ551" i="1"/>
  <c r="BQ547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17" i="1"/>
  <c r="BQ408" i="1"/>
  <c r="BQ399" i="1"/>
  <c r="BQ390" i="1"/>
  <c r="BQ381" i="1"/>
  <c r="BQ354" i="1"/>
  <c r="BQ345" i="1"/>
  <c r="BQ336" i="1"/>
  <c r="BQ327" i="1"/>
  <c r="BQ310" i="1"/>
  <c r="BQ301" i="1"/>
  <c r="BQ292" i="1"/>
  <c r="BQ290" i="1"/>
  <c r="BQ289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84" i="1"/>
  <c r="BQ379" i="1"/>
  <c r="BQ371" i="1"/>
  <c r="BQ370" i="1"/>
  <c r="BQ361" i="1"/>
  <c r="BQ357" i="1"/>
  <c r="BQ352" i="1"/>
  <c r="BQ348" i="1"/>
  <c r="BQ343" i="1"/>
  <c r="BQ339" i="1"/>
  <c r="BQ334" i="1"/>
  <c r="BQ330" i="1"/>
  <c r="BQ325" i="1"/>
  <c r="BQ323" i="1"/>
  <c r="BQ322" i="1"/>
  <c r="BQ316" i="1"/>
  <c r="BQ312" i="1"/>
  <c r="BQ307" i="1"/>
  <c r="BQ303" i="1"/>
  <c r="BQ298" i="1"/>
  <c r="BQ294" i="1"/>
  <c r="BQ287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33" i="1" a="1"/>
  <c r="BD133" i="1" s="1"/>
  <c r="BD141" i="1" a="1"/>
  <c r="BD141" i="1" s="1"/>
  <c r="BD146" i="1" a="1"/>
  <c r="BD146" i="1" s="1"/>
  <c r="BD140" i="1" a="1"/>
  <c r="BD140" i="1" s="1"/>
  <c r="BD144" i="1" a="1"/>
  <c r="BD144" i="1" s="1"/>
  <c r="AN127" i="1"/>
  <c r="AN120" i="1"/>
  <c r="AN123" i="1"/>
  <c r="AN121" i="1"/>
  <c r="AN126" i="1"/>
  <c r="AN124" i="1"/>
  <c r="BD128" i="1" a="1"/>
  <c r="BD128" i="1" s="1"/>
  <c r="BD125" i="1" a="1"/>
  <c r="BD125" i="1" s="1"/>
  <c r="BD122" i="1" a="1"/>
  <c r="BD122" i="1" s="1"/>
  <c r="BD119" i="1" a="1"/>
  <c r="BD119" i="1" s="1"/>
  <c r="BD165" i="1" a="1"/>
  <c r="BD165" i="1" s="1"/>
  <c r="BD147" i="1" a="1"/>
  <c r="BD147" i="1" s="1"/>
  <c r="BD143" i="1" a="1"/>
  <c r="BD143" i="1" s="1"/>
  <c r="AN128" i="1"/>
  <c r="BD126" i="1" a="1"/>
  <c r="BD126" i="1" s="1"/>
  <c r="AN125" i="1"/>
  <c r="BD123" i="1" a="1"/>
  <c r="BD123" i="1" s="1"/>
  <c r="AN122" i="1"/>
  <c r="BD120" i="1" a="1"/>
  <c r="BD120" i="1" s="1"/>
  <c r="AN119" i="1"/>
  <c r="AN136" i="1"/>
  <c r="BD156" i="1" a="1"/>
  <c r="BD156" i="1" s="1"/>
  <c r="BD145" i="1" a="1"/>
  <c r="BD145" i="1" s="1"/>
  <c r="BD142" i="1" a="1"/>
  <c r="BD142" i="1" s="1"/>
  <c r="BD139" i="1" a="1"/>
  <c r="BD139" i="1" s="1"/>
  <c r="BD159" i="1" a="1"/>
  <c r="BD159" i="1" s="1"/>
  <c r="AN132" i="1"/>
  <c r="AN138" i="1"/>
  <c r="AN137" i="1"/>
  <c r="AN129" i="1"/>
  <c r="AN135" i="1"/>
  <c r="BD134" i="1" a="1"/>
  <c r="BD134" i="1" s="1"/>
  <c r="AN133" i="1"/>
  <c r="BD131" i="1" a="1"/>
  <c r="BD131" i="1" s="1"/>
  <c r="AN130" i="1"/>
  <c r="BD160" i="1" a="1"/>
  <c r="BD160" i="1" s="1"/>
  <c r="BD157" i="1" a="1"/>
  <c r="BD157" i="1" s="1"/>
  <c r="BD155" i="1" a="1"/>
  <c r="BD155" i="1" s="1"/>
  <c r="AN134" i="1"/>
  <c r="AN131" i="1"/>
  <c r="BD162" i="1" a="1"/>
  <c r="BD162" i="1" s="1"/>
  <c r="BD153" i="1" a="1"/>
  <c r="BD153" i="1" s="1"/>
  <c r="BD158" i="1" a="1"/>
  <c r="BD158" i="1" s="1"/>
  <c r="BD150" i="1" a="1"/>
  <c r="BD150" i="1" s="1"/>
  <c r="BD164" i="1" a="1"/>
  <c r="BD164" i="1" s="1"/>
  <c r="BD169" i="1" a="1"/>
  <c r="BD169" i="1" s="1"/>
  <c r="BD163" i="1" a="1"/>
  <c r="BD163" i="1" s="1"/>
  <c r="BD161" i="1" a="1"/>
  <c r="BD161" i="1" s="1"/>
  <c r="BD154" i="1" a="1"/>
  <c r="BD154" i="1" s="1"/>
  <c r="BD152" i="1" a="1"/>
  <c r="BD152" i="1" s="1"/>
  <c r="BD149" i="1" a="1"/>
  <c r="BD149" i="1" s="1"/>
  <c r="BD151" i="1" a="1"/>
  <c r="BD151" i="1" s="1"/>
  <c r="BD148" i="1" a="1"/>
  <c r="BD148" i="1" s="1"/>
  <c r="BD203" i="1" a="1"/>
  <c r="BD203" i="1" s="1"/>
  <c r="BD188" i="1" a="1"/>
  <c r="BD188" i="1" s="1"/>
  <c r="BD168" i="1" a="1"/>
  <c r="BD16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N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N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L106" i="11"/>
  <c r="N106" i="11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D774" i="1" a="1"/>
  <c r="BD774" i="1" s="1"/>
  <c r="BD773" i="1" a="1"/>
  <c r="BD773" i="1" s="1"/>
  <c r="BD772" i="1" a="1"/>
  <c r="BD772" i="1" s="1"/>
  <c r="BD771" i="1" a="1"/>
  <c r="BD771" i="1" s="1"/>
  <c r="BD768" i="1" a="1"/>
  <c r="BD768" i="1" s="1"/>
  <c r="BD767" i="1" a="1"/>
  <c r="BD767" i="1" s="1"/>
  <c r="BD765" i="1" a="1"/>
  <c r="BD765" i="1" s="1"/>
  <c r="BD764" i="1" a="1"/>
  <c r="BD764" i="1" s="1"/>
  <c r="BD762" i="1" a="1"/>
  <c r="BD762" i="1" s="1"/>
  <c r="BD759" i="1" a="1"/>
  <c r="BD759" i="1" s="1"/>
  <c r="BD756" i="1" a="1"/>
  <c r="BD756" i="1" s="1"/>
  <c r="BD755" i="1" a="1"/>
  <c r="BD755" i="1" s="1"/>
  <c r="BD753" i="1" a="1"/>
  <c r="BD753" i="1" s="1"/>
  <c r="BD750" i="1" a="1"/>
  <c r="BD750" i="1" s="1"/>
  <c r="BD748" i="1" a="1"/>
  <c r="BD748" i="1" s="1"/>
  <c r="BD747" i="1" a="1"/>
  <c r="BD747" i="1" s="1"/>
  <c r="BD746" i="1" a="1"/>
  <c r="BD746" i="1" s="1"/>
  <c r="BD744" i="1" a="1"/>
  <c r="BD744" i="1" s="1"/>
  <c r="BD741" i="1" a="1"/>
  <c r="BD741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2" i="1" a="1"/>
  <c r="BD732" i="1" s="1"/>
  <c r="BD731" i="1" a="1"/>
  <c r="BD731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0" i="1" a="1"/>
  <c r="BD720" i="1" s="1"/>
  <c r="BD719" i="1" a="1"/>
  <c r="BD719" i="1" s="1"/>
  <c r="BD717" i="1" a="1"/>
  <c r="BD717" i="1" s="1"/>
  <c r="BD716" i="1" a="1"/>
  <c r="BD716" i="1" s="1"/>
  <c r="BD714" i="1" a="1"/>
  <c r="BD714" i="1" s="1"/>
  <c r="BD711" i="1" a="1"/>
  <c r="BD711" i="1" s="1"/>
  <c r="BD710" i="1" a="1"/>
  <c r="BD710" i="1" s="1"/>
  <c r="BD709" i="1" a="1"/>
  <c r="BD709" i="1" s="1"/>
  <c r="BD707" i="1" a="1"/>
  <c r="BD707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5" i="1" a="1"/>
  <c r="BD685" i="1" s="1"/>
  <c r="BD684" i="1" a="1"/>
  <c r="BD684" i="1" s="1"/>
  <c r="BD683" i="1" a="1"/>
  <c r="BD683" i="1" s="1"/>
  <c r="BD682" i="1" a="1"/>
  <c r="BD682" i="1" s="1"/>
  <c r="BD680" i="1" a="1"/>
  <c r="BD680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3" i="1" a="1"/>
  <c r="BD653" i="1" s="1"/>
  <c r="BD651" i="1" a="1"/>
  <c r="BD651" i="1" s="1"/>
  <c r="BD648" i="1" a="1"/>
  <c r="BD648" i="1" s="1"/>
  <c r="BD646" i="1" a="1"/>
  <c r="BD646" i="1" s="1"/>
  <c r="BD645" i="1" a="1"/>
  <c r="BD645" i="1" s="1"/>
  <c r="BD642" i="1" a="1"/>
  <c r="BD642" i="1" s="1"/>
  <c r="BD639" i="1" a="1"/>
  <c r="BD639" i="1" s="1"/>
  <c r="BD636" i="1" a="1"/>
  <c r="BD636" i="1" s="1"/>
  <c r="BD635" i="1" a="1"/>
  <c r="BD635" i="1" s="1"/>
  <c r="BD634" i="1" a="1"/>
  <c r="BD634" i="1" s="1"/>
  <c r="BD633" i="1" a="1"/>
  <c r="BD633" i="1" s="1"/>
  <c r="BD630" i="1" a="1"/>
  <c r="BD630" i="1" s="1"/>
  <c r="BD628" i="1" a="1"/>
  <c r="BD628" i="1" s="1"/>
  <c r="BD626" i="1" a="1"/>
  <c r="BD626" i="1" s="1"/>
  <c r="BD624" i="1" a="1"/>
  <c r="BD624" i="1" s="1"/>
  <c r="BD621" i="1" a="1"/>
  <c r="BD621" i="1" s="1"/>
  <c r="BD618" i="1" a="1"/>
  <c r="BD618" i="1" s="1"/>
  <c r="BD617" i="1" a="1"/>
  <c r="BD617" i="1" s="1"/>
  <c r="BD615" i="1" a="1"/>
  <c r="BD615" i="1" s="1"/>
  <c r="BD612" i="1" a="1"/>
  <c r="BD612" i="1" s="1"/>
  <c r="BD609" i="1" a="1"/>
  <c r="BD609" i="1" s="1"/>
  <c r="BD606" i="1" a="1"/>
  <c r="BD606" i="1" s="1"/>
  <c r="BD605" i="1" a="1"/>
  <c r="BD605" i="1" s="1"/>
  <c r="BD603" i="1" a="1"/>
  <c r="BD603" i="1" s="1"/>
  <c r="BD600" i="1" a="1"/>
  <c r="BD600" i="1" s="1"/>
  <c r="BD599" i="1" a="1"/>
  <c r="BD599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6" i="1" a="1"/>
  <c r="BD556" i="1" s="1"/>
  <c r="BD554" i="1" a="1"/>
  <c r="BD554" i="1" s="1"/>
  <c r="BD552" i="1" a="1"/>
  <c r="BD552" i="1" s="1"/>
  <c r="BD551" i="1" a="1"/>
  <c r="BD551" i="1" s="1"/>
  <c r="BD546" i="1" a="1"/>
  <c r="BD546" i="1" s="1"/>
  <c r="BD545" i="1" a="1"/>
  <c r="BD545" i="1" s="1"/>
  <c r="BD543" i="1" a="1"/>
  <c r="BD543" i="1" s="1"/>
  <c r="BD542" i="1" a="1"/>
  <c r="BD542" i="1" s="1"/>
  <c r="BD540" i="1" a="1"/>
  <c r="BD540" i="1" s="1"/>
  <c r="BD539" i="1" a="1"/>
  <c r="BD539" i="1" s="1"/>
  <c r="BD538" i="1" a="1"/>
  <c r="BD538" i="1" s="1"/>
  <c r="BD537" i="1" a="1"/>
  <c r="BD537" i="1" s="1"/>
  <c r="BD534" i="1" a="1"/>
  <c r="BD534" i="1" s="1"/>
  <c r="BD533" i="1" a="1"/>
  <c r="BD533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3" i="1" a="1"/>
  <c r="BD523" i="1" s="1"/>
  <c r="BD522" i="1" a="1"/>
  <c r="BD522" i="1" s="1"/>
  <c r="BD519" i="1" a="1"/>
  <c r="BD519" i="1" s="1"/>
  <c r="BD516" i="1" a="1"/>
  <c r="BD516" i="1" s="1"/>
  <c r="BD513" i="1" a="1"/>
  <c r="BD513" i="1" s="1"/>
  <c r="BD512" i="1" a="1"/>
  <c r="BD512" i="1" s="1"/>
  <c r="BD511" i="1" a="1"/>
  <c r="BD511" i="1" s="1"/>
  <c r="BD510" i="1" a="1"/>
  <c r="BD510" i="1" s="1"/>
  <c r="BD508" i="1" a="1"/>
  <c r="BD508" i="1" s="1"/>
  <c r="BD507" i="1" a="1"/>
  <c r="BD507" i="1" s="1"/>
  <c r="BD505" i="1" a="1"/>
  <c r="BD505" i="1" s="1"/>
  <c r="BD504" i="1" a="1"/>
  <c r="BD504" i="1" s="1"/>
  <c r="BD502" i="1" a="1"/>
  <c r="BD502" i="1" s="1"/>
  <c r="BD501" i="1" a="1"/>
  <c r="BD501" i="1" s="1"/>
  <c r="BD500" i="1" a="1"/>
  <c r="BD500" i="1" s="1"/>
  <c r="BD499" i="1" a="1"/>
  <c r="BD499" i="1" s="1"/>
  <c r="BD496" i="1" a="1"/>
  <c r="BD496" i="1" s="1"/>
  <c r="BD495" i="1" a="1"/>
  <c r="BD495" i="1" s="1"/>
  <c r="BD493" i="1" a="1"/>
  <c r="BD493" i="1" s="1"/>
  <c r="BD492" i="1" a="1"/>
  <c r="BD492" i="1" s="1"/>
  <c r="BD490" i="1" a="1"/>
  <c r="BD490" i="1" s="1"/>
  <c r="BD489" i="1" a="1"/>
  <c r="BD489" i="1" s="1"/>
  <c r="BD487" i="1" a="1"/>
  <c r="BD487" i="1" s="1"/>
  <c r="BD485" i="1" a="1"/>
  <c r="BD485" i="1" s="1"/>
  <c r="BD484" i="1" a="1"/>
  <c r="BD484" i="1" s="1"/>
  <c r="BD483" i="1" a="1"/>
  <c r="BD483" i="1" s="1"/>
  <c r="BD481" i="1" a="1"/>
  <c r="BD481" i="1" s="1"/>
  <c r="BD478" i="1" a="1"/>
  <c r="BD478" i="1" s="1"/>
  <c r="BD477" i="1" a="1"/>
  <c r="BD477" i="1" s="1"/>
  <c r="BD475" i="1" a="1"/>
  <c r="BD475" i="1" s="1"/>
  <c r="BD473" i="1" a="1"/>
  <c r="BD473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5" i="1" a="1"/>
  <c r="BD445" i="1" s="1"/>
  <c r="BD444" i="1" a="1"/>
  <c r="BD444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5" i="1" a="1"/>
  <c r="BD425" i="1" s="1"/>
  <c r="BD422" i="1" a="1"/>
  <c r="BD422" i="1" s="1"/>
  <c r="BD421" i="1" a="1"/>
  <c r="BD421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3" i="1" a="1"/>
  <c r="BD413" i="1" s="1"/>
  <c r="BD412" i="1" a="1"/>
  <c r="BD412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4" i="1" a="1"/>
  <c r="BD374" i="1" s="1"/>
  <c r="BD371" i="1" a="1"/>
  <c r="BD371" i="1" s="1"/>
  <c r="BD370" i="1" a="1"/>
  <c r="BD370" i="1" s="1"/>
  <c r="BD369" i="1" a="1"/>
  <c r="BD369" i="1" s="1"/>
  <c r="BD364" i="1" a="1"/>
  <c r="BD364" i="1" s="1"/>
  <c r="BD362" i="1" a="1"/>
  <c r="BD362" i="1" s="1"/>
  <c r="BD361" i="1" a="1"/>
  <c r="BD361" i="1" s="1"/>
  <c r="BD358" i="1" a="1"/>
  <c r="BD358" i="1" s="1"/>
  <c r="BD357" i="1" a="1"/>
  <c r="BD357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3" i="1" a="1"/>
  <c r="BD323" i="1" s="1"/>
  <c r="BD320" i="1" a="1"/>
  <c r="BD320" i="1" s="1"/>
  <c r="BD319" i="1" a="1"/>
  <c r="BD319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0" i="1" a="1"/>
  <c r="BD290" i="1" s="1"/>
  <c r="BD287" i="1" a="1"/>
  <c r="BD287" i="1" s="1"/>
  <c r="BD285" i="1" a="1"/>
  <c r="BD285" i="1" s="1"/>
  <c r="BD284" i="1" a="1"/>
  <c r="BD284" i="1" s="1"/>
  <c r="BD282" i="1" a="1"/>
  <c r="BD282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6" i="1" a="1"/>
  <c r="BD246" i="1" s="1"/>
  <c r="BD245" i="1" a="1"/>
  <c r="BD245" i="1" s="1"/>
  <c r="BD244" i="1" a="1"/>
  <c r="BD244" i="1" s="1"/>
  <c r="BD241" i="1" a="1"/>
  <c r="BD241" i="1" s="1"/>
  <c r="BD239" i="1" a="1"/>
  <c r="BD239" i="1" s="1"/>
  <c r="BD238" i="1" a="1"/>
  <c r="BD238" i="1" s="1"/>
  <c r="BD237" i="1" a="1"/>
  <c r="BD237" i="1" s="1"/>
  <c r="BD235" i="1" a="1"/>
  <c r="BD235" i="1" s="1"/>
  <c r="BD232" i="1" a="1"/>
  <c r="BD232" i="1" s="1"/>
  <c r="BD231" i="1" a="1"/>
  <c r="BD231" i="1" s="1"/>
  <c r="BD228" i="1" a="1"/>
  <c r="BD228" i="1" s="1"/>
  <c r="BD226" i="1" a="1"/>
  <c r="BD226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6" i="1" a="1"/>
  <c r="BD186" i="1" s="1"/>
  <c r="BD137" i="1" a="1"/>
  <c r="BD137" i="1" s="1"/>
  <c r="BD136" i="1" a="1"/>
  <c r="BD136" i="1" s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7" i="11" l="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<sst xmlns="http://schemas.openxmlformats.org/spreadsheetml/2006/main" count="5010" uniqueCount="1469">
  <si>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</si>
  <si>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</si>
  <si>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</si>
  <si>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</si>
  <si>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</si>
  <si>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</si>
  <si>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</si>
  <si>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</si>
  <si>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</si>
  <si>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</si>
  <si>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</si>
  <si>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</si>
  <si>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</si>
  <si>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</si>
  <si>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</si>
  <si>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</si>
  <si>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</si>
  <si>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</si>
  <si>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</si>
  <si>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</si>
  <si>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</si>
  <si>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</si>
  <si>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</si>
  <si>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</si>
  <si>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</si>
  <si>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</si>
  <si>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</si>
  <si>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</si>
  <si>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</si>
  <si>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</si>
  <si>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</si>
  <si>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</si>
  <si>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</si>
  <si>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</si>
  <si>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</si>
  <si>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</si>
  <si>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</si>
  <si>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</si>
  <si>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</si>
  <si>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</si>
  <si>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</si>
  <si>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</si>
  <si>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</si>
  <si>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</si>
  <si>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</si>
  <si>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</si>
  <si>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</si>
  <si>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</si>
  <si>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</si>
  <si>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</si>
  <si>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</si>
  <si>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</si>
  <si>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</si>
  <si>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</si>
  <si>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</si>
  <si>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</si>
  <si>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</si>
  <si>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</si>
  <si>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</si>
  <si>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</si>
  <si>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</si>
  <si>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</si>
  <si>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</si>
  <si>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</si>
  <si>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</si>
  <si>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</si>
  <si>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</si>
  <si>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</si>
  <si>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</si>
  <si>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</si>
  <si>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</si>
  <si>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</si>
  <si>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</si>
  <si>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</si>
  <si>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</si>
  <si>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</si>
  <si>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</si>
  <si>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</si>
  <si>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</si>
  <si>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</si>
  <si>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</si>
  <si>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</si>
  <si>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</si>
  <si>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</si>
  <si>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</si>
  <si>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</si>
  <si>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</si>
  <si>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</si>
  <si>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</si>
  <si>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</si>
  <si>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</si>
  <si>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</si>
  <si>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</si>
  <si>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</si>
  <si>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</si>
  <si>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</si>
  <si>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</si>
  <si>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</si>
  <si>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</si>
  <si>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</si>
  <si>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</si>
  <si>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</si>
  <si>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</si>
  <si>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</si>
  <si>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</si>
  <si>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</si>
  <si>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</si>
  <si>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</si>
  <si>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</si>
  <si>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</si>
  <si>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</si>
  <si>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</si>
  <si>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</si>
  <si>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</si>
  <si>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</si>
  <si>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</si>
  <si>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</si>
  <si>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</si>
  <si>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</si>
  <si>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</si>
  <si>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</si>
  <si>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</si>
  <si>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</si>
  <si>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</si>
  <si>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</si>
  <si>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</si>
  <si>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</si>
  <si>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</si>
  <si>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</si>
  <si>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</si>
  <si>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</si>
  <si>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</si>
  <si>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</si>
  <si>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</si>
  <si>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</si>
  <si>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</si>
  <si>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</si>
  <si>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</si>
  <si>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</si>
  <si>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</si>
  <si>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</si>
  <si>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</si>
  <si>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</si>
  <si>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</si>
  <si>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</si>
  <si>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</si>
  <si>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</si>
  <si>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</si>
  <si>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</si>
  <si>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</si>
  <si>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</si>
  <si>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</si>
  <si>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</si>
  <si>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</si>
  <si>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</si>
  <si>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</si>
  <si>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</si>
  <si>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</si>
  <si>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</si>
  <si>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</si>
  <si>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</si>
  <si>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</si>
  <si>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</si>
  <si>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</si>
  <si>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</si>
  <si>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</si>
  <si>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</si>
  <si>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</si>
  <si>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</si>
  <si>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</si>
  <si>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</si>
  <si>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</si>
  <si>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</si>
  <si>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</si>
  <si>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</si>
  <si>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</si>
  <si>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</si>
  <si>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</si>
  <si>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</si>
  <si>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</si>
  <si>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</si>
  <si>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</si>
  <si>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</si>
  <si>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</si>
  <si>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</si>
  <si>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</si>
  <si>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</si>
  <si>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</si>
  <si>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</si>
  <si>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</si>
  <si>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</si>
  <si>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</si>
  <si>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</si>
  <si>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</si>
  <si>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</si>
  <si>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</si>
  <si>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</si>
  <si>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</si>
  <si>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</si>
  <si>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</si>
  <si>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</si>
  <si>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</si>
  <si>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</si>
  <si>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</si>
  <si>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</si>
  <si>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</si>
  <si>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</si>
  <si>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</si>
  <si>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</si>
  <si>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</si>
  <si>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</si>
  <si>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</si>
  <si>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</si>
  <si>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</si>
  <si>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</si>
  <si>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</si>
  <si>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</si>
  <si>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</si>
  <si>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</si>
  <si>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</si>
  <si>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</si>
  <si>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</si>
  <si>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</si>
  <si>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</si>
  <si>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</si>
  <si>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</si>
  <si>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</si>
  <si>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</si>
  <si>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</si>
  <si>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</si>
  <si>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</si>
  <si>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</si>
  <si>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</si>
  <si>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</si>
  <si>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</si>
  <si>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</si>
  <si>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</si>
  <si>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</si>
  <si>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</si>
  <si>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</si>
  <si>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</si>
  <si>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</si>
  <si>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</si>
  <si>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</si>
  <si>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</si>
  <si>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</si>
  <si>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</si>
  <si>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</si>
  <si>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</si>
  <si>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</si>
  <si>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</si>
  <si>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</si>
  <si>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</si>
  <si>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</si>
  <si>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</si>
  <si>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</si>
  <si>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</si>
  <si>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</si>
  <si>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</si>
  <si>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</si>
  <si>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</si>
  <si>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</si>
  <si>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</si>
  <si>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</si>
  <si>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</si>
  <si>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</si>
  <si>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</si>
  <si>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</si>
  <si>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</si>
  <si>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</si>
  <si>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</si>
  <si>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</si>
  <si>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</si>
  <si>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</si>
  <si>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</si>
  <si>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</si>
  <si>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</si>
  <si>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</si>
  <si>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</si>
  <si>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</si>
  <si>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</si>
  <si>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</si>
  <si>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</si>
  <si>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</si>
  <si>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</si>
  <si>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</si>
  <si>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</si>
  <si>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</si>
  <si>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</si>
  <si>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</si>
  <si>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</si>
  <si>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</si>
  <si>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</si>
  <si>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</si>
  <si>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</si>
  <si>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</si>
  <si>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</si>
  <si>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</si>
  <si>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</si>
  <si>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</si>
  <si>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</si>
  <si>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</si>
  <si>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</si>
  <si>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</si>
  <si>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</si>
  <si>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</si>
  <si>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</si>
  <si>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</si>
  <si>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</si>
  <si>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</si>
  <si>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</si>
  <si>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</si>
  <si>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</si>
  <si>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</si>
  <si>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</si>
  <si>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</si>
  <si>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</si>
  <si>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</si>
  <si>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</si>
  <si>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</si>
  <si>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</si>
  <si>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</si>
  <si>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</si>
  <si>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</si>
  <si>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</si>
  <si>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</si>
  <si>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</si>
  <si>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</si>
  <si>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</si>
  <si>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</si>
  <si>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</si>
  <si>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</si>
  <si>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</si>
  <si>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</si>
  <si>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</si>
  <si>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</si>
  <si>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</si>
  <si>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</si>
  <si>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</si>
  <si>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</si>
  <si>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</si>
  <si>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</si>
  <si>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</si>
  <si>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</si>
  <si>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</si>
  <si>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</si>
  <si>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</si>
  <si>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</si>
  <si>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</si>
  <si>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</si>
  <si>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</si>
  <si>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</si>
  <si>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</si>
  <si>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</si>
  <si>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</si>
  <si>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</si>
  <si>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</si>
  <si>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</si>
  <si>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</si>
  <si>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</si>
  <si>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</si>
  <si>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</si>
  <si>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</si>
  <si>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</si>
  <si>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</si>
  <si>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</si>
  <si>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</si>
  <si>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</si>
  <si>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</si>
  <si>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</si>
  <si>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</si>
  <si>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</si>
  <si>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</si>
  <si>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</si>
  <si>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</si>
  <si>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</si>
  <si>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</si>
  <si>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</si>
  <si>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</si>
  <si>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</si>
  <si>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</si>
  <si>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</si>
  <si>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</si>
  <si>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</si>
  <si>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</si>
  <si>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</si>
  <si>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</si>
  <si>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</si>
  <si>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</si>
  <si>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</si>
  <si>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</si>
  <si>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</si>
  <si>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</si>
  <si>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</si>
  <si>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</si>
  <si>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</si>
  <si>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</si>
  <si>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</si>
  <si>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</si>
  <si>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</si>
  <si>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</si>
  <si>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</si>
  <si>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</si>
  <si>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</si>
  <si>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</si>
  <si>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</si>
  <si>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</si>
  <si>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</si>
  <si>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</si>
  <si>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</si>
  <si>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</si>
  <si>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</si>
  <si>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</si>
  <si>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</si>
  <si>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</si>
  <si>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</si>
  <si>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</si>
  <si>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</si>
  <si>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</si>
  <si>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</si>
  <si>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</si>
  <si>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</si>
  <si>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</si>
  <si>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</si>
  <si>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</si>
  <si>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</si>
  <si>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</si>
  <si>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</si>
  <si>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</si>
  <si>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</si>
  <si>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</si>
  <si>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</si>
  <si>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</si>
  <si>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</si>
  <si>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</si>
  <si>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</si>
  <si>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</si>
  <si>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</si>
  <si>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</si>
  <si>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</si>
  <si>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</si>
  <si>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</si>
  <si>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</si>
  <si>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</si>
  <si>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</si>
  <si>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</si>
  <si>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</si>
  <si>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</si>
  <si>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</si>
  <si>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</si>
  <si>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</si>
  <si>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</si>
  <si>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</si>
  <si>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</si>
  <si>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</si>
  <si>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</si>
  <si>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</si>
  <si>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</si>
  <si>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</si>
  <si>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</si>
  <si>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</si>
  <si>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</si>
  <si>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</si>
  <si>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</si>
  <si>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</si>
  <si>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</si>
  <si>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</si>
  <si>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</si>
  <si>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</si>
  <si>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</si>
  <si>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</si>
  <si>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</si>
  <si>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</si>
  <si>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</si>
  <si>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</si>
  <si>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</si>
  <si>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</si>
  <si>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</si>
  <si>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</si>
  <si>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</si>
  <si>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</si>
  <si>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</si>
  <si>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</si>
  <si>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</si>
  <si>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</si>
  <si>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</si>
  <si>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</si>
  <si>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</si>
  <si>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</si>
  <si>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</si>
  <si>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</si>
  <si>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</si>
  <si>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</si>
  <si>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</si>
  <si>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</si>
  <si>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</si>
  <si>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</si>
  <si>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</si>
  <si>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</si>
  <si>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</si>
  <si>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</si>
  <si>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</si>
  <si>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</si>
  <si>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</si>
  <si>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</si>
  <si>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</si>
  <si>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</si>
  <si>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</si>
  <si>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</si>
  <si>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</si>
  <si>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</si>
  <si>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</si>
  <si>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</si>
  <si>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</si>
  <si>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</si>
  <si>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</si>
  <si>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</si>
  <si>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</si>
  <si>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</si>
  <si>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</si>
  <si>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</si>
  <si>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</si>
  <si>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</si>
  <si>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</si>
  <si>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</si>
  <si>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</si>
  <si>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</si>
  <si>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</si>
  <si>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</si>
  <si>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</si>
  <si>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</si>
  <si>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</si>
  <si>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</si>
  <si>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</si>
  <si>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</si>
  <si>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</si>
  <si>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</si>
  <si>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</si>
  <si>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</si>
  <si>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</si>
  <si>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</si>
  <si>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</si>
  <si>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</si>
  <si>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</si>
  <si>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</si>
  <si>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</si>
  <si>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</si>
  <si>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</si>
  <si>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</si>
  <si>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</si>
  <si>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</si>
  <si>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</si>
  <si>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</si>
  <si>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</si>
  <si>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</si>
  <si>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</si>
  <si>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</si>
  <si>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</si>
  <si>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</si>
  <si>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</si>
  <si>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</si>
  <si>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</si>
  <si>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</si>
  <si>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</si>
  <si>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</si>
  <si>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</si>
  <si>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</si>
  <si>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</si>
  <si>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</si>
  <si>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</si>
  <si>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</si>
  <si>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</si>
  <si>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</si>
  <si>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</si>
  <si>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</si>
  <si>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</si>
  <si>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</si>
  <si>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</si>
  <si>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</si>
  <si>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</si>
  <si>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</si>
  <si>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</si>
  <si>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</si>
  <si>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</si>
  <si>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</si>
  <si>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</si>
  <si>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</si>
  <si>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</si>
  <si>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</si>
  <si>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</si>
  <si>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</si>
  <si>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</si>
  <si>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</si>
  <si>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</si>
  <si>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</si>
  <si>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</si>
  <si>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</si>
  <si>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</si>
  <si>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</si>
  <si>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</si>
  <si>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</si>
  <si>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</si>
  <si>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</si>
  <si>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</si>
  <si>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</si>
  <si>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</si>
  <si>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</si>
  <si>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</si>
  <si>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</si>
  <si>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</si>
  <si>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</si>
  <si>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</si>
  <si>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</si>
  <si>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</si>
  <si>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</si>
  <si>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</si>
  <si>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</si>
  <si>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</si>
  <si>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</si>
  <si>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</si>
  <si>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</si>
  <si>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</si>
  <si>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</si>
  <si>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</si>
  <si>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</si>
  <si>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</si>
  <si>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</si>
  <si>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</si>
  <si>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</si>
  <si>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</si>
  <si>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</si>
  <si>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</si>
  <si>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</si>
  <si>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</si>
  <si>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</si>
  <si>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</si>
  <si>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</si>
  <si>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</si>
  <si>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</si>
  <si>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</si>
  <si>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</si>
  <si>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</si>
  <si>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</si>
  <si>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</si>
  <si>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</si>
  <si>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</si>
  <si>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</si>
  <si>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</si>
  <si>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</si>
  <si>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</si>
  <si>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</si>
  <si>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</si>
  <si>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</si>
  <si>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</si>
  <si>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</si>
  <si>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</si>
  <si>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</si>
  <si>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</si>
  <si>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</si>
  <si>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</si>
  <si>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</si>
  <si>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</si>
  <si>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</si>
  <si>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</si>
  <si>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</si>
  <si>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</si>
  <si>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</si>
  <si>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</si>
  <si>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</si>
  <si>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</si>
  <si>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</si>
  <si>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</si>
  <si>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</si>
  <si>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</si>
  <si>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</si>
  <si>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</si>
  <si>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</si>
  <si>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</si>
  <si>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</si>
  <si>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</si>
  <si>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</si>
  <si>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</si>
  <si>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</si>
  <si>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</si>
  <si>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</si>
  <si>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</si>
  <si>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</si>
  <si>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</si>
  <si>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</si>
  <si>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</si>
  <si>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</si>
  <si>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</si>
  <si>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</si>
  <si>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</si>
  <si>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</si>
  <si>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</si>
  <si>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</si>
  <si>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</si>
  <si>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</si>
  <si>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</si>
  <si>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</si>
  <si>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</si>
  <si>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</si>
  <si>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</si>
  <si>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</si>
  <si>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</si>
  <si>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</si>
  <si>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</si>
  <si>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</si>
  <si>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</si>
  <si>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</si>
  <si>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</si>
  <si>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</si>
  <si>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</si>
  <si>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</si>
  <si>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</si>
  <si>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</si>
  <si>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</si>
  <si>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</si>
  <si>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</si>
  <si>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</si>
  <si>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</si>
  <si>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</si>
  <si>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</si>
  <si>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</si>
  <si>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</si>
  <si>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</si>
  <si>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</si>
  <si>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</si>
  <si>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</si>
  <si>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</si>
  <si>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</si>
  <si>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</si>
  <si>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</si>
  <si>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</si>
  <si>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</si>
  <si>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</si>
  <si>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</si>
  <si>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</si>
  <si>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</si>
  <si>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</si>
  <si>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</si>
  <si>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</si>
  <si>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</si>
  <si>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</si>
  <si>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</si>
  <si>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</si>
  <si>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</si>
  <si>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</si>
  <si>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</si>
  <si>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</si>
  <si>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</si>
  <si>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</si>
  <si>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</si>
  <si>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</si>
  <si>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</si>
  <si>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</si>
  <si>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</si>
  <si>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</si>
  <si>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</si>
  <si>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</si>
  <si>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</si>
  <si>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</si>
  <si>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</si>
  <si>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</si>
  <si>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</si>
  <si>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</si>
  <si>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</si>
  <si>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</si>
  <si>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</si>
  <si>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</si>
  <si>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</si>
  <si>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</si>
  <si>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</si>
  <si>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</si>
  <si>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</si>
  <si>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</si>
  <si>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</si>
  <si>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</si>
  <si>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</si>
  <si>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</si>
  <si>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</si>
  <si>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</si>
  <si>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</si>
  <si>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</si>
  <si>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</si>
  <si>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</si>
  <si>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</si>
  <si>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</si>
  <si>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</si>
  <si>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</si>
  <si>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</si>
  <si>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</si>
  <si>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</si>
  <si>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</si>
  <si>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</si>
  <si>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</si>
  <si>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</si>
  <si>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</si>
  <si>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</si>
  <si>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</si>
  <si>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</si>
  <si>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</si>
  <si>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</si>
  <si>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</si>
  <si>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</si>
  <si>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</si>
  <si>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</si>
  <si>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</si>
  <si>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</si>
  <si>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</si>
  <si>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</si>
  <si>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</si>
  <si>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</si>
  <si>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</si>
  <si>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</si>
  <si>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</si>
  <si>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</si>
  <si>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</si>
  <si>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</si>
  <si>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</si>
  <si>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</si>
  <si>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</si>
  <si>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</si>
  <si>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</si>
  <si>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</si>
  <si>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</si>
  <si>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</si>
  <si>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</si>
  <si>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</si>
  <si>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</si>
  <si>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</si>
  <si>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</si>
  <si>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</si>
  <si>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</si>
  <si>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</si>
  <si>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</si>
  <si>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</si>
  <si>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</si>
  <si>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</si>
  <si>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</si>
  <si>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</si>
  <si>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</si>
  <si>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</si>
  <si>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</si>
  <si>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</si>
  <si>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</si>
  <si>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</si>
  <si>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</si>
  <si>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</si>
  <si>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</si>
  <si>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</si>
  <si>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</si>
  <si>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</si>
  <si>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</si>
  <si>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</si>
  <si>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</si>
  <si>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</si>
  <si>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</si>
  <si>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</si>
  <si>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</si>
  <si>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</si>
  <si>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</si>
  <si>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</si>
  <si>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</si>
  <si>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</si>
  <si>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</si>
  <si>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</si>
  <si>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</si>
  <si>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</si>
  <si>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</si>
  <si>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</si>
  <si>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</si>
  <si>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</si>
  <si>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</si>
  <si>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</si>
  <si>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</si>
  <si>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</si>
  <si>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</si>
  <si>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</si>
  <si>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</si>
  <si>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</si>
  <si>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</si>
  <si>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</si>
  <si>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</si>
  <si>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</si>
  <si>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</si>
  <si>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</si>
  <si>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</si>
  <si>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</si>
  <si>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</si>
  <si>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</si>
  <si>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</si>
  <si>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</si>
  <si>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</si>
  <si>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</si>
  <si>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</si>
  <si>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</si>
  <si>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</si>
  <si>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</si>
  <si>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</si>
  <si>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</si>
  <si>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</si>
  <si>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</si>
  <si>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</si>
  <si>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</si>
  <si>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</si>
  <si>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</si>
  <si>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</si>
  <si>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</si>
  <si>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</si>
  <si>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</si>
  <si>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</si>
  <si>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</si>
  <si>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</si>
  <si>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</si>
  <si>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</si>
  <si>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</si>
  <si>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</si>
  <si>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</si>
  <si>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</si>
  <si>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</si>
  <si>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</si>
  <si>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</si>
  <si>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</si>
  <si>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</si>
  <si>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</si>
  <si>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</si>
  <si>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</si>
  <si>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</si>
  <si>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</si>
  <si>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</si>
  <si>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</si>
  <si>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</si>
  <si>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</si>
  <si>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</si>
  <si>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</si>
  <si>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</si>
  <si>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</si>
  <si>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</si>
  <si>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</si>
  <si>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</si>
  <si>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</si>
  <si>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</si>
  <si>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</si>
  <si>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</si>
  <si>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</si>
  <si>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</si>
  <si>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</si>
  <si>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</si>
  <si>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</si>
  <si>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</si>
  <si>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</si>
  <si>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</si>
  <si>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</si>
  <si>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</si>
  <si>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</si>
  <si>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</si>
  <si>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</si>
  <si>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</si>
  <si>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</si>
  <si>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</si>
  <si>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</si>
  <si>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</si>
  <si>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</si>
  <si>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</si>
  <si>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</si>
  <si>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</si>
  <si>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</si>
  <si>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</si>
  <si>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</si>
  <si>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</si>
  <si>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</si>
  <si>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</si>
  <si>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</si>
  <si>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</si>
  <si>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</si>
  <si>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</si>
  <si>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</si>
  <si>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</si>
  <si>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</si>
  <si>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</si>
  <si>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</si>
  <si>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</si>
  <si>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</si>
  <si>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</si>
  <si>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</si>
  <si>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</si>
  <si>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</si>
  <si>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</si>
  <si>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</si>
  <si>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</si>
  <si>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</si>
  <si>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</si>
  <si>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</si>
  <si>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</si>
  <si>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</si>
  <si>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</si>
  <si>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</si>
  <si>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</si>
  <si>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</si>
  <si>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</si>
  <si>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</si>
  <si>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</si>
  <si>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</si>
  <si>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</si>
  <si>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</si>
  <si>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</si>
  <si>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</si>
  <si>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</si>
  <si>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</si>
  <si>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</si>
  <si>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</si>
  <si>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</si>
  <si>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</si>
  <si>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</si>
  <si>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</si>
  <si>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</si>
  <si>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</si>
  <si>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</si>
  <si>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</si>
  <si>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</si>
  <si>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</si>
  <si>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</si>
  <si>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</si>
  <si>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</si>
  <si>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</si>
  <si>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</si>
  <si>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</si>
  <si>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</si>
  <si>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</si>
  <si>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</si>
  <si>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</si>
  <si>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</si>
  <si>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</si>
  <si>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</si>
  <si>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</si>
  <si>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</si>
  <si>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</si>
  <si>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</si>
  <si>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</si>
  <si>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</si>
  <si>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</si>
  <si>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</si>
  <si>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</si>
  <si>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</si>
  <si>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</si>
  <si>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</si>
  <si>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</si>
  <si>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</si>
  <si>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</si>
  <si>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</si>
  <si>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</si>
  <si>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</si>
  <si>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</si>
  <si>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</si>
  <si>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</si>
  <si>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</si>
  <si>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</si>
  <si>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</si>
  <si>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</si>
  <si>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</si>
  <si>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</si>
  <si>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</si>
  <si>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</si>
  <si>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</si>
  <si>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</si>
  <si>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</si>
  <si>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</si>
  <si>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</si>
  <si>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</si>
  <si>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</si>
  <si>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</si>
  <si>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</si>
  <si>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</si>
  <si>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</si>
  <si>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</si>
  <si>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</si>
  <si>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</si>
  <si>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</si>
  <si>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</si>
  <si>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</si>
  <si>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</si>
  <si>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</si>
  <si>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</si>
  <si>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</si>
  <si>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</si>
  <si>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</si>
  <si>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</si>
  <si>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</si>
  <si>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</si>
  <si>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</si>
  <si>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</si>
  <si>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</si>
  <si>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</si>
  <si>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</si>
  <si>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</si>
  <si>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</si>
  <si>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</si>
  <si>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</si>
  <si>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</si>
  <si>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</si>
  <si>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</si>
  <si>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</si>
  <si>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</si>
  <si>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</si>
  <si>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</si>
  <si>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</si>
  <si>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</si>
  <si>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</si>
  <si>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</si>
  <si>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</si>
  <si>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</si>
  <si>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</si>
  <si>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</si>
  <si>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</si>
  <si>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</si>
  <si>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</si>
  <si>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</si>
  <si>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</si>
  <si>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</si>
  <si>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</si>
  <si>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</si>
  <si>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</si>
  <si>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</si>
  <si>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</si>
  <si>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</si>
  <si>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</si>
  <si>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</si>
  <si>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</si>
  <si>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</si>
  <si>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</si>
  <si>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</si>
  <si>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</si>
  <si>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</si>
  <si>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</si>
  <si>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</si>
  <si>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</si>
  <si>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</si>
  <si>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</si>
  <si>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</si>
  <si>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</si>
  <si>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</si>
  <si>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</si>
  <si>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</si>
  <si>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</si>
  <si>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</si>
  <si>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</si>
  <si>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</si>
  <si>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</si>
  <si>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</si>
  <si>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</si>
  <si>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</si>
  <si>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</si>
  <si>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</si>
  <si>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</si>
  <si>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</si>
  <si>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</si>
  <si>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</si>
  <si>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</si>
  <si>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</si>
  <si>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</si>
  <si>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</si>
  <si>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</si>
  <si>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</si>
  <si>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</si>
  <si>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</si>
  <si>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</si>
  <si>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</si>
  <si>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</si>
  <si>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</si>
  <si>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</si>
  <si>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</si>
  <si>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</si>
  <si>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</si>
  <si>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</si>
  <si>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</si>
  <si>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</si>
  <si>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</si>
  <si>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</si>
  <si>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</si>
  <si>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</si>
  <si>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</si>
  <si>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</si>
  <si>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</si>
  <si>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</si>
  <si>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</si>
  <si>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</si>
  <si>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</si>
  <si>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</si>
  <si>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</si>
  <si>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</si>
  <si>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</si>
  <si>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</si>
  <si>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</si>
  <si>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</si>
  <si>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</si>
  <si>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</si>
  <si>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</si>
  <si>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</si>
  <si>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</si>
  <si>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</si>
  <si>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</si>
  <si>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</si>
  <si>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</si>
  <si>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</si>
  <si>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</si>
  <si>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</si>
  <si>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</si>
  <si>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</si>
  <si>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</si>
  <si>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</si>
  <si>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</si>
  <si>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</si>
  <si>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</si>
  <si>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</si>
  <si>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</si>
  <si>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</si>
  <si>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</si>
  <si>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</si>
  <si>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</si>
  <si>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</si>
  <si>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</si>
  <si>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</si>
  <si>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</si>
  <si>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</si>
  <si>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</si>
  <si>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</si>
  <si>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</si>
  <si>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</si>
  <si>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</si>
  <si>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</si>
  <si>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</si>
  <si>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</si>
  <si>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</si>
  <si>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</si>
  <si>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</si>
  <si>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</si>
  <si>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</si>
  <si>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</si>
  <si>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</si>
  <si>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</si>
  <si>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</si>
  <si>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</si>
  <si>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</si>
  <si>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</si>
  <si>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</si>
  <si>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</si>
  <si>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</si>
  <si>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</si>
  <si>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</si>
  <si>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</si>
  <si>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</si>
  <si>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</si>
  <si>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</si>
  <si>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</si>
  <si>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</si>
  <si>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</si>
  <si>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</si>
  <si>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</si>
  <si>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</si>
  <si>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</si>
  <si>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</si>
  <si>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</si>
  <si>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</si>
  <si>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</si>
  <si>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</si>
  <si>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</si>
  <si>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</si>
  <si>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</si>
  <si>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</si>
  <si>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</si>
  <si>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</si>
  <si>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</si>
  <si>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</si>
  <si>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</si>
  <si>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</si>
  <si>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</si>
  <si>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</si>
  <si>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</si>
  <si>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</si>
  <si>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</si>
  <si>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</si>
  <si>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</si>
  <si>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</si>
  <si>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</si>
  <si>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</si>
  <si>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</si>
  <si>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</si>
  <si>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</si>
  <si>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</si>
  <si>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</si>
  <si>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</si>
  <si>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</si>
  <si>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</si>
  <si>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</si>
  <si>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</si>
  <si>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</si>
  <si>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</si>
  <si>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</si>
  <si>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</si>
  <si>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</si>
  <si>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</si>
  <si>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</si>
  <si>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</si>
  <si>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</si>
  <si>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</si>
  <si>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</si>
  <si>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</si>
  <si>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</si>
  <si>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</si>
  <si>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</si>
  <si>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</si>
  <si>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</si>
  <si>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</si>
  <si>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</si>
  <si>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</si>
  <si>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</si>
  <si>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</si>
  <si>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</si>
  <si>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</si>
  <si>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</si>
  <si>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</si>
  <si>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</si>
  <si>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</si>
  <si>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</si>
  <si>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</si>
  <si>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</si>
  <si>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</si>
  <si>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</si>
  <si>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</si>
  <si>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</si>
  <si>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</si>
  <si>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</si>
  <si>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</si>
  <si>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</si>
  <si>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</si>
  <si>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</si>
  <si>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</si>
  <si>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</si>
  <si>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</si>
  <si>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</si>
  <si>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</si>
  <si>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</si>
  <si>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</si>
  <si>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</si>
  <si>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</si>
  <si>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</si>
  <si>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</si>
  <si>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</si>
  <si>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</si>
  <si>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</si>
  <si>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</si>
  <si>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</si>
  <si>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</si>
  <si>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</si>
  <si>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</si>
  <si>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</si>
  <si>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</si>
  <si>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</si>
  <si>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</si>
  <si>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</si>
  <si>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</si>
  <si>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</si>
  <si>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</si>
  <si>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</si>
  <si>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</si>
  <si>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</si>
  <si>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</si>
  <si>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</si>
  <si>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</si>
  <si>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</si>
  <si>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</si>
  <si>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</si>
  <si>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</si>
  <si>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</si>
  <si>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</si>
  <si>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</si>
  <si>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</si>
  <si>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</si>
  <si>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</si>
  <si>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</si>
  <si>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</si>
  <si>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</si>
  <si>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</si>
  <si>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</si>
  <si>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</si>
  <si>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</si>
  <si>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</si>
  <si>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</si>
  <si>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</si>
  <si>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</si>
  <si>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</si>
  <si>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</si>
  <si>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</si>
  <si>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</si>
  <si>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</si>
  <si>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</si>
  <si>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</si>
  <si>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</si>
  <si>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</si>
  <si>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</si>
  <si>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</si>
  <si>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</si>
  <si>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</si>
  <si>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</si>
  <si>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</si>
  <si>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</si>
  <si>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</si>
  <si>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</si>
  <si>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>Buno</t>
  </si>
  <si>
    <t>Regulagem de brita</t>
  </si>
  <si>
    <t>TEPSUL</t>
  </si>
  <si>
    <t>Solda no AMV SUL</t>
  </si>
  <si>
    <t>Descarga de barra curta e dormentes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</si>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</sst>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8" totalsRowShown="0" headerRowDxfId="105" totalsRowDxfId="104" tableBorderDxfId="103">
  <autoFilter ref="A5:BS778" xr:uid="{99E022FC-4664-48A9-AF84-B0E9D0DB4711}">
    <filterColumn colId="1">
      <filters>
        <dateGroupItem year="2026" month="2" day="7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8"/>
  <sheetViews>
    <sheetView zoomScaleNormal="100" workbookViewId="0">
      <pane xSplit="6" topLeftCell="O1" activePane="topRight" state="frozen"/>
      <selection pane="topRight" activeCell="B65" sqref="B65:B6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7" t="s">
        <v>1170</v>
      </c>
      <c r="AJ1" s="238"/>
      <c r="AK1" s="238"/>
      <c r="AL1" s="238"/>
      <c r="AM1" s="238"/>
      <c r="AN1" s="238"/>
      <c r="AO1" s="238"/>
      <c r="AP1" s="238"/>
      <c r="AQ1" s="238"/>
      <c r="AR1" s="239"/>
      <c r="AS1" s="239"/>
      <c r="AT1" s="239"/>
      <c r="AU1" s="239"/>
      <c r="AV1" s="239"/>
      <c r="AW1" s="239"/>
      <c r="AX1" s="238"/>
      <c r="AY1" s="238"/>
      <c r="AZ1" s="238"/>
      <c r="BA1" s="238"/>
      <c r="BB1" s="238"/>
      <c r="BC1" s="238"/>
      <c r="BD1" s="238"/>
      <c r="BE1" s="238"/>
      <c r="BF1" s="240"/>
      <c r="BG1" s="3"/>
      <c r="BH1" s="241" t="s">
        <v>1171</v>
      </c>
      <c r="BI1" s="242"/>
      <c r="BJ1" s="243"/>
      <c r="BK1" s="244"/>
      <c r="BL1" s="43"/>
      <c r="BM1" s="234" t="s">
        <v>1172</v>
      </c>
      <c r="BN1" s="235"/>
      <c r="BO1" s="235"/>
      <c r="BP1" s="235"/>
      <c r="BQ1" s="235"/>
      <c r="BR1" s="235"/>
      <c r="BS1" s="236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7" t="s">
        <v>1173</v>
      </c>
      <c r="AJ2" s="238"/>
      <c r="AK2" s="238"/>
      <c r="AL2" s="238"/>
      <c r="AM2" s="238"/>
      <c r="AN2" s="238"/>
      <c r="AO2" s="238"/>
      <c r="AP2" s="238"/>
      <c r="AQ2" s="240"/>
      <c r="AR2" s="159"/>
      <c r="AS2" s="252" t="s">
        <v>1176</v>
      </c>
      <c r="AT2" s="239"/>
      <c r="AU2" s="239"/>
      <c r="AV2" s="239"/>
      <c r="AW2" s="239"/>
      <c r="AX2" s="238"/>
      <c r="AY2" s="240"/>
      <c r="AZ2" s="4"/>
      <c r="BA2" s="231" t="s">
        <v>1177</v>
      </c>
      <c r="BB2" s="233"/>
      <c r="BC2" s="237" t="s">
        <v>1174</v>
      </c>
      <c r="BD2" s="238"/>
      <c r="BE2" s="238"/>
      <c r="BF2" s="240"/>
      <c r="BG2" s="3"/>
      <c r="BH2" s="245"/>
      <c r="BI2" s="246"/>
      <c r="BJ2" s="247"/>
      <c r="BK2" s="248"/>
      <c r="BL2" s="43"/>
      <c r="BM2" s="249"/>
      <c r="BN2" s="250"/>
      <c r="BO2" s="250"/>
      <c r="BP2" s="250"/>
      <c r="BQ2" s="250"/>
      <c r="BR2" s="250"/>
      <c r="BS2" s="25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1" t="s">
        <v>1178</v>
      </c>
      <c r="AJ3" s="233"/>
      <c r="AK3" s="231" t="s">
        <v>1179</v>
      </c>
      <c r="AL3" s="232"/>
      <c r="AM3" s="232"/>
      <c r="AN3" s="232"/>
      <c r="AO3" s="232"/>
      <c r="AP3" s="232"/>
      <c r="AQ3" s="233"/>
      <c r="AR3" s="160"/>
      <c r="AS3" s="255" t="s">
        <v>1185</v>
      </c>
      <c r="AT3" s="256"/>
      <c r="AU3" s="255" t="s">
        <v>1186</v>
      </c>
      <c r="AV3" s="256"/>
      <c r="AW3" s="255" t="s">
        <v>1187</v>
      </c>
      <c r="AX3" s="257"/>
      <c r="AY3" s="57" t="s">
        <v>1188</v>
      </c>
      <c r="AZ3" s="57"/>
      <c r="BA3" s="253"/>
      <c r="BB3" s="254"/>
      <c r="BC3" s="231" t="s">
        <v>1181</v>
      </c>
      <c r="BD3" s="232"/>
      <c r="BE3" s="232"/>
      <c r="BF3" s="233"/>
      <c r="BG3" s="56"/>
      <c r="BH3" s="245"/>
      <c r="BI3" s="246"/>
      <c r="BJ3" s="247"/>
      <c r="BK3" s="248"/>
      <c r="BL3" s="43"/>
      <c r="BM3" s="234" t="s">
        <v>1189</v>
      </c>
      <c r="BN3" s="235"/>
      <c r="BO3" s="235"/>
      <c r="BP3" s="236"/>
      <c r="BQ3" s="234" t="s">
        <v>160</v>
      </c>
      <c r="BR3" s="235"/>
      <c r="BS3" s="236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586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582</v>
      </c>
      <c r="N44" s="149" t="s">
        <v>586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369</v>
      </c>
      <c r="T44" s="180" t="s">
        <v>577</v>
      </c>
      <c r="U44" s="199" t="s">
        <v>576</v>
      </c>
      <c r="V44" s="143" t="s">
        <v>1313</v>
      </c>
      <c r="W44" s="135" t="s">
        <v>1314</v>
      </c>
      <c r="X44" s="152" t="s">
        <v>1004</v>
      </c>
      <c r="Y44" s="129" t="s">
        <v>1007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1377</v>
      </c>
      <c r="BK44" s="229" t="s">
        <v>1378</v>
      </c>
      <c r="BL44" s="13"/>
      <c r="BM44" s="12" t="s">
        <v>1023</v>
      </c>
      <c r="BN44" s="12" t="s">
        <v>1053</v>
      </c>
      <c r="BO44" s="130" t="s">
        <v>1132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573</v>
      </c>
      <c r="I45" s="135" t="s">
        <v>1379</v>
      </c>
      <c r="J45" s="151">
        <v>98</v>
      </c>
      <c r="K45" s="151">
        <v>502</v>
      </c>
      <c r="L45" s="71" t="s">
        <v>11</v>
      </c>
      <c r="M45" s="149" t="s">
        <v>1380</v>
      </c>
      <c r="N45" s="149" t="s">
        <v>1381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1302</v>
      </c>
      <c r="W45" s="135" t="s">
        <v>1382</v>
      </c>
      <c r="X45" s="152" t="s">
        <v>1004</v>
      </c>
      <c r="Y45" s="129" t="s">
        <v>1007</v>
      </c>
      <c r="Z45" s="129"/>
      <c r="AA45" s="71" t="s">
        <v>1264</v>
      </c>
      <c r="AB45" s="59" t="s">
        <v>996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1376</v>
      </c>
      <c r="BK45" s="14" t="s">
        <v>1376</v>
      </c>
      <c r="BL45" s="13"/>
      <c r="BM45" s="230" t="s">
        <v>1023</v>
      </c>
      <c r="BN45" s="230" t="s">
        <v>1053</v>
      </c>
      <c r="BO45" s="230" t="s">
        <v>1115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573</v>
      </c>
      <c r="I46" s="135" t="s">
        <v>416</v>
      </c>
      <c r="J46" s="151">
        <v>98</v>
      </c>
      <c r="K46" s="151">
        <v>502</v>
      </c>
      <c r="L46" s="71">
        <v>109</v>
      </c>
      <c r="M46" s="149" t="s">
        <v>1349</v>
      </c>
      <c r="N46" s="149" t="s">
        <v>1350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369</v>
      </c>
      <c r="T46" s="180" t="s">
        <v>577</v>
      </c>
      <c r="U46" s="199" t="s">
        <v>576</v>
      </c>
      <c r="V46" s="143" t="s">
        <v>1321</v>
      </c>
      <c r="W46" s="135" t="s">
        <v>1291</v>
      </c>
      <c r="X46" s="152" t="s">
        <v>1004</v>
      </c>
      <c r="Y46" s="129" t="s">
        <v>1007</v>
      </c>
      <c r="Z46" s="129"/>
      <c r="AA46" s="71" t="s">
        <v>1345</v>
      </c>
      <c r="AB46" s="59" t="s">
        <v>996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1383</v>
      </c>
      <c r="BK46" s="14" t="s">
        <v>1383</v>
      </c>
      <c r="BL46" s="13"/>
      <c r="BM46" s="12" t="s">
        <v>1028</v>
      </c>
      <c r="BN46" s="12" t="s">
        <v>1028</v>
      </c>
      <c r="BO46" s="130" t="s">
        <v>1028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552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1286</v>
      </c>
      <c r="W47" s="135" t="s">
        <v>1314</v>
      </c>
      <c r="X47" s="152" t="s">
        <v>1004</v>
      </c>
      <c r="Y47" s="129" t="s">
        <v>1007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1384</v>
      </c>
      <c r="BK47" s="229" t="s">
        <v>1384</v>
      </c>
      <c r="BL47" s="13"/>
      <c r="BM47" s="12" t="s">
        <v>1030</v>
      </c>
      <c r="BN47" s="12" t="s">
        <v>1055</v>
      </c>
      <c r="BO47" s="130" t="s">
        <v>1055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471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467</v>
      </c>
      <c r="N48" s="149" t="s">
        <v>471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369</v>
      </c>
      <c r="T48" s="180" t="s">
        <v>373</v>
      </c>
      <c r="U48" s="199" t="s">
        <v>372</v>
      </c>
      <c r="V48" s="143" t="s">
        <v>1294</v>
      </c>
      <c r="W48" s="135" t="s">
        <v>1314</v>
      </c>
      <c r="X48" s="152" t="s">
        <v>1004</v>
      </c>
      <c r="Y48" s="129" t="s">
        <v>1007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1385</v>
      </c>
      <c r="BK48" s="229" t="s">
        <v>1385</v>
      </c>
      <c r="BL48" s="13"/>
      <c r="BM48" s="12" t="s">
        <v>1023</v>
      </c>
      <c r="BN48" s="12" t="s">
        <v>1053</v>
      </c>
      <c r="BO48" s="130" t="s">
        <v>1115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474</v>
      </c>
      <c r="I49" s="135" t="s">
        <v>474</v>
      </c>
      <c r="J49" s="151">
        <v>74</v>
      </c>
      <c r="K49" s="151">
        <v>244.9</v>
      </c>
      <c r="L49" s="71">
        <v>244.2</v>
      </c>
      <c r="M49" s="149" t="s">
        <v>459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369</v>
      </c>
      <c r="T49" s="180" t="s">
        <v>373</v>
      </c>
      <c r="U49" s="199" t="s">
        <v>372</v>
      </c>
      <c r="V49" s="143" t="s">
        <v>1357</v>
      </c>
      <c r="W49" s="135" t="s">
        <v>1327</v>
      </c>
      <c r="X49" s="152" t="s">
        <v>1004</v>
      </c>
      <c r="Y49" s="129" t="s">
        <v>1007</v>
      </c>
      <c r="Z49" s="129"/>
      <c r="AA49" s="71" t="s">
        <v>1358</v>
      </c>
      <c r="AB49" s="59" t="s">
        <v>996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1376</v>
      </c>
      <c r="BK49" s="14" t="s">
        <v>1376</v>
      </c>
      <c r="BL49" s="13"/>
      <c r="BM49" s="230" t="s">
        <v>1023</v>
      </c>
      <c r="BN49" s="230" t="s">
        <v>1053</v>
      </c>
      <c r="BO49" s="230" t="s">
        <v>1115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456</v>
      </c>
      <c r="I50" s="135" t="s">
        <v>573</v>
      </c>
      <c r="J50" s="151">
        <v>74</v>
      </c>
      <c r="K50" s="151">
        <v>226</v>
      </c>
      <c r="L50" s="71" t="s">
        <v>11</v>
      </c>
      <c r="M50" s="149" t="s">
        <v>1386</v>
      </c>
      <c r="N50" s="149" t="s">
        <v>1387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1294</v>
      </c>
      <c r="W50" s="135" t="s">
        <v>1363</v>
      </c>
      <c r="X50" s="152" t="s">
        <v>1004</v>
      </c>
      <c r="Y50" s="129" t="s">
        <v>1007</v>
      </c>
      <c r="Z50" s="129"/>
      <c r="AA50" s="71">
        <v>1</v>
      </c>
      <c r="AB50" s="59" t="s">
        <v>996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1388</v>
      </c>
      <c r="BK50" s="14" t="s">
        <v>1388</v>
      </c>
      <c r="BL50" s="13"/>
      <c r="BM50" s="12" t="s">
        <v>1028</v>
      </c>
      <c r="BN50" s="12" t="s">
        <v>1028</v>
      </c>
      <c r="BO50" s="130" t="s">
        <v>1028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750</v>
      </c>
      <c r="I51" s="135" t="s">
        <v>759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1389</v>
      </c>
      <c r="W51" s="135" t="s">
        <v>1390</v>
      </c>
      <c r="X51" s="152" t="s">
        <v>1004</v>
      </c>
      <c r="Y51" s="129" t="s">
        <v>1007</v>
      </c>
      <c r="Z51" s="129"/>
      <c r="AA51" s="71">
        <v>1</v>
      </c>
      <c r="AB51" s="59" t="s">
        <v>996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1388</v>
      </c>
      <c r="BK51" s="14" t="s">
        <v>1388</v>
      </c>
      <c r="BL51" s="13"/>
      <c r="BM51" s="12" t="s">
        <v>1028</v>
      </c>
      <c r="BN51" s="12" t="s">
        <v>1028</v>
      </c>
      <c r="BO51" s="130" t="s">
        <v>1028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647</v>
      </c>
      <c r="I55" s="135" t="s">
        <v>647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1271</v>
      </c>
      <c r="W55" s="135" t="s">
        <v>1272</v>
      </c>
      <c r="X55" s="152" t="s">
        <v>999</v>
      </c>
      <c r="Y55" s="129" t="s">
        <v>998</v>
      </c>
      <c r="Z55" s="129"/>
      <c r="AA55" s="71">
        <v>1</v>
      </c>
      <c r="AB55" s="59" t="s">
        <v>996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1391</v>
      </c>
      <c r="BK55" s="14" t="s">
        <v>1391</v>
      </c>
      <c r="BL55" s="13"/>
      <c r="BM55" s="12" t="s">
        <v>1023</v>
      </c>
      <c r="BN55" s="12" t="s">
        <v>1044</v>
      </c>
      <c r="BO55" s="130" t="s">
        <v>1154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2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618</v>
      </c>
      <c r="I56" s="135" t="s">
        <v>573</v>
      </c>
      <c r="J56" s="151">
        <v>98</v>
      </c>
      <c r="K56" s="151">
        <v>700</v>
      </c>
      <c r="L56" s="71">
        <v>703</v>
      </c>
      <c r="M56" s="149" t="s">
        <v>642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369</v>
      </c>
      <c r="T56" s="180" t="s">
        <v>577</v>
      </c>
      <c r="U56" s="199" t="s">
        <v>576</v>
      </c>
      <c r="V56" s="143" t="s">
        <v>1302</v>
      </c>
      <c r="W56" s="135" t="s">
        <v>1303</v>
      </c>
      <c r="X56" s="152" t="s">
        <v>1004</v>
      </c>
      <c r="Y56" s="129" t="s">
        <v>1007</v>
      </c>
      <c r="Z56" s="129"/>
      <c r="AA56" s="71" t="s">
        <v>1345</v>
      </c>
      <c r="AB56" s="59" t="s">
        <v>996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1392</v>
      </c>
      <c r="BK56" s="14" t="s">
        <v>1392</v>
      </c>
      <c r="BL56" s="13"/>
      <c r="BM56" s="12" t="s">
        <v>1023</v>
      </c>
      <c r="BN56" s="12" t="s">
        <v>1053</v>
      </c>
      <c r="BO56" s="130" t="s">
        <v>1115</v>
      </c>
      <c r="BP56" s="14"/>
      <c r="BQ56" s="10" t="str">
        <f t="shared" ref="BQ56:BQ112" si="8">IF(AND(BR56&lt;1,BS56&lt;1),"Produção e Intervalo",IF(BR56&lt;1,"Intervalo",IF(BS56&lt;1,"Produção","Aderente")))</f>
        <v>Produção e Intervalo</v>
      </c>
      <c r="BR56" s="15">
        <f t="shared" ref="BR56:BR112" si="9">IF(OR(B56="",F56=""),"*",AY56/P56)</f>
        <v>0</v>
      </c>
      <c r="BS56" s="15">
        <f t="shared" ref="BS56:BS112" si="10">IF(OR(B56="",F56=""),"*",BA56/Q56)</f>
        <v>0</v>
      </c>
      <c r="BT56" s="157" t="str">
        <f t="shared" ref="BT56:BT112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586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582</v>
      </c>
      <c r="N57" s="149" t="s">
        <v>586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369</v>
      </c>
      <c r="T57" s="180" t="s">
        <v>577</v>
      </c>
      <c r="U57" s="199" t="s">
        <v>576</v>
      </c>
      <c r="V57" s="143" t="s">
        <v>1313</v>
      </c>
      <c r="W57" s="135" t="s">
        <v>1314</v>
      </c>
      <c r="X57" s="152" t="s">
        <v>999</v>
      </c>
      <c r="Y57" s="129" t="s">
        <v>1007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1393</v>
      </c>
      <c r="BK57" s="14" t="s">
        <v>1394</v>
      </c>
      <c r="BL57" s="13"/>
      <c r="BM57" s="12" t="s">
        <v>1023</v>
      </c>
      <c r="BN57" s="12" t="s">
        <v>1044</v>
      </c>
      <c r="BO57" s="130" t="s">
        <v>1154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570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1286</v>
      </c>
      <c r="W58" s="135" t="s">
        <v>1314</v>
      </c>
      <c r="X58" s="152" t="s">
        <v>1004</v>
      </c>
      <c r="Y58" s="129" t="s">
        <v>1007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1395</v>
      </c>
      <c r="BK58" s="14" t="s">
        <v>1396</v>
      </c>
      <c r="BL58" s="13"/>
      <c r="BM58" s="12" t="s">
        <v>1030</v>
      </c>
      <c r="BN58" s="12" t="s">
        <v>1047</v>
      </c>
      <c r="BO58" s="130" t="s">
        <v>1135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489</v>
      </c>
      <c r="I59" s="135" t="s">
        <v>456</v>
      </c>
      <c r="J59" s="151">
        <v>74</v>
      </c>
      <c r="K59" s="151">
        <v>301</v>
      </c>
      <c r="L59" s="71" t="s">
        <v>11</v>
      </c>
      <c r="M59" s="149" t="s">
        <v>1397</v>
      </c>
      <c r="N59" s="149" t="s">
        <v>1398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1294</v>
      </c>
      <c r="W59" s="135" t="s">
        <v>1363</v>
      </c>
      <c r="X59" s="152" t="s">
        <v>1004</v>
      </c>
      <c r="Y59" s="129"/>
      <c r="Z59" s="129"/>
      <c r="AA59" s="71">
        <v>1</v>
      </c>
      <c r="AB59" s="59" t="s">
        <v>996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472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1399</v>
      </c>
      <c r="BK59" s="14" t="s">
        <v>1399</v>
      </c>
      <c r="BL59" s="13"/>
      <c r="BM59" s="12" t="s">
        <v>1028</v>
      </c>
      <c r="BN59" s="12" t="s">
        <v>1028</v>
      </c>
      <c r="BO59" s="130" t="s">
        <v>1028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1400</v>
      </c>
      <c r="W60" s="135" t="s">
        <v>1314</v>
      </c>
      <c r="X60" s="152" t="s">
        <v>1004</v>
      </c>
      <c r="Y60" s="129" t="s">
        <v>1007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1401</v>
      </c>
      <c r="BK60" s="14" t="s">
        <v>1402</v>
      </c>
      <c r="BL60" s="13"/>
      <c r="BM60" s="12" t="s">
        <v>1023</v>
      </c>
      <c r="BN60" s="12" t="s">
        <v>1053</v>
      </c>
      <c r="BO60" s="130" t="s">
        <v>1115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474</v>
      </c>
      <c r="I61" s="135" t="s">
        <v>474</v>
      </c>
      <c r="J61" s="151">
        <v>74</v>
      </c>
      <c r="K61" s="151">
        <v>244.9</v>
      </c>
      <c r="L61" s="71">
        <v>244.2</v>
      </c>
      <c r="M61" s="149" t="s">
        <v>459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369</v>
      </c>
      <c r="T61" s="180" t="s">
        <v>373</v>
      </c>
      <c r="U61" s="199" t="s">
        <v>372</v>
      </c>
      <c r="V61" s="143" t="s">
        <v>1357</v>
      </c>
      <c r="W61" s="135" t="s">
        <v>1327</v>
      </c>
      <c r="X61" s="152" t="s">
        <v>999</v>
      </c>
      <c r="Y61" s="129" t="s">
        <v>998</v>
      </c>
      <c r="Z61" s="129"/>
      <c r="AA61" s="71" t="s">
        <v>1358</v>
      </c>
      <c r="AB61" s="59" t="s">
        <v>996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1403</v>
      </c>
      <c r="BK61" s="14" t="s">
        <v>1404</v>
      </c>
      <c r="BL61" s="13"/>
      <c r="BM61" s="12" t="s">
        <v>1026</v>
      </c>
      <c r="BN61" s="12" t="s">
        <v>1054</v>
      </c>
      <c r="BO61" s="130" t="s">
        <v>1106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390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1321</v>
      </c>
      <c r="W62" s="135" t="s">
        <v>1405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759</v>
      </c>
      <c r="I63" s="135" t="s">
        <v>790</v>
      </c>
      <c r="J63" s="151">
        <v>78</v>
      </c>
      <c r="K63" s="151">
        <v>275</v>
      </c>
      <c r="L63" s="71">
        <v>334</v>
      </c>
      <c r="M63" s="149" t="s">
        <v>1406</v>
      </c>
      <c r="N63" s="149" t="s">
        <v>1407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1389</v>
      </c>
      <c r="W63" s="135" t="s">
        <v>1408</v>
      </c>
      <c r="X63" s="152" t="s">
        <v>1004</v>
      </c>
      <c r="Y63" s="129" t="s">
        <v>1007</v>
      </c>
      <c r="Z63" s="129"/>
      <c r="AA63" s="71">
        <v>1</v>
      </c>
      <c r="AB63" s="59" t="s">
        <v>996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1409</v>
      </c>
      <c r="BK63" s="14" t="s">
        <v>1409</v>
      </c>
      <c r="BL63" s="13"/>
      <c r="BM63" s="12" t="s">
        <v>1028</v>
      </c>
      <c r="BN63" s="12" t="s">
        <v>1028</v>
      </c>
      <c r="BO63" s="130" t="s">
        <v>1028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647</v>
      </c>
      <c r="I65" s="135" t="s">
        <v>647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1271</v>
      </c>
      <c r="W65" s="135" t="s">
        <v>1272</v>
      </c>
      <c r="X65" s="152" t="s">
        <v>1004</v>
      </c>
      <c r="Y65" s="129" t="s">
        <v>1007</v>
      </c>
      <c r="Z65" s="129"/>
      <c r="AA65" s="71">
        <v>1</v>
      </c>
      <c r="AB65" s="59" t="s">
        <v>996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/>
      </c>
    </row>
    <row r="66" spans="1:72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548.14499999999998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1410</v>
      </c>
      <c r="W66" s="135" t="s">
        <v>1314</v>
      </c>
      <c r="X66" s="152" t="s">
        <v>1004</v>
      </c>
      <c r="Y66" s="129" t="s">
        <v>1007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TBE-TRM</v>
      </c>
      <c r="AN66" s="175" t="str">
        <f>IF(BS_CONTROLE[[#This Row],[SB]]=0, "-", BS_CONTROLE[[#This Row],[SB]])</f>
        <v>539TRM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548.14499999999998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>
        <f>IF(D66="","*",IFERROR(IF(ISODD(COUNT(AS66:AX67)),"ERRO",SUM((AT66-AS66),(AV66-AU66),(AX66-AW66))),"ERRO"))</f>
        <v>0</v>
      </c>
      <c r="AZ66" s="11"/>
      <c r="BA66" s="60"/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8"/>
        <v>Produção e Intervalo</v>
      </c>
      <c r="BR66" s="15">
        <f t="shared" si="9"/>
        <v>0</v>
      </c>
      <c r="BS66" s="15">
        <f t="shared" si="10"/>
        <v>0</v>
      </c>
      <c r="BT66" s="157" t="str">
        <f t="shared" si="11"/>
        <v/>
      </c>
    </row>
    <row r="67" spans="1:72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552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 t="s">
        <v>1007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/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/>
      </c>
    </row>
    <row r="68" spans="1:72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471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1324</v>
      </c>
      <c r="W68" s="135" t="s">
        <v>1314</v>
      </c>
      <c r="X68" s="152" t="s">
        <v>1004</v>
      </c>
      <c r="Y68" s="129" t="s">
        <v>1007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/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/>
      </c>
    </row>
    <row r="69" spans="1:72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448</v>
      </c>
      <c r="I69" s="135" t="s">
        <v>448</v>
      </c>
      <c r="J69" s="151">
        <v>74</v>
      </c>
      <c r="K69" s="151">
        <v>174</v>
      </c>
      <c r="L69" s="71">
        <v>175</v>
      </c>
      <c r="M69" s="149" t="s">
        <v>443</v>
      </c>
      <c r="N69" s="149" t="s">
        <v>446</v>
      </c>
      <c r="O69" s="135">
        <v>0.375</v>
      </c>
      <c r="P69" s="135">
        <v>8.3333333333333329E-2</v>
      </c>
      <c r="Q69" s="71">
        <v>500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1357</v>
      </c>
      <c r="W69" s="135" t="s">
        <v>1411</v>
      </c>
      <c r="X69" s="152" t="s">
        <v>1008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/>
      <c r="AS69" s="32"/>
      <c r="AT69" s="32"/>
      <c r="AU69" s="32"/>
      <c r="AV69" s="32"/>
      <c r="AW69" s="32"/>
      <c r="AX69" s="32"/>
      <c r="AY69" s="184">
        <f>IF(D69="","*",IFERROR(IF(ISODD(COUNT(AS69:AX71)),"ERRO",SUM((AT69-AS69),(AV69-AU69),(AX69-AW69))),"ERRO"))</f>
        <v>0</v>
      </c>
      <c r="AZ69" s="11"/>
      <c r="BA69" s="60"/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8"/>
        <v>Produção e Intervalo</v>
      </c>
      <c r="BR69" s="15">
        <f t="shared" si="9"/>
        <v>0</v>
      </c>
      <c r="BS69" s="15">
        <f t="shared" si="10"/>
        <v>0</v>
      </c>
      <c r="BT69" s="157" t="str">
        <f t="shared" si="11"/>
        <v/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647</v>
      </c>
      <c r="I70" s="135" t="s">
        <v>647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1271</v>
      </c>
      <c r="W70" s="135" t="s">
        <v>1272</v>
      </c>
      <c r="X70" s="152" t="s">
        <v>1004</v>
      </c>
      <c r="Y70" s="129"/>
      <c r="Z70" s="129"/>
      <c r="AA70" s="71">
        <v>1</v>
      </c>
      <c r="AB70" s="59" t="s">
        <v>996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/>
      <c r="AS70" s="32"/>
      <c r="AT70" s="32"/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/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/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448</v>
      </c>
      <c r="I71" s="135" t="s">
        <v>448</v>
      </c>
      <c r="J71" s="151">
        <v>74</v>
      </c>
      <c r="K71" s="151">
        <v>173</v>
      </c>
      <c r="L71" s="71">
        <v>174</v>
      </c>
      <c r="M71" s="149" t="s">
        <v>443</v>
      </c>
      <c r="N71" s="149" t="s">
        <v>446</v>
      </c>
      <c r="O71" s="135">
        <v>0.375</v>
      </c>
      <c r="P71" s="135">
        <v>8.3333333333333329E-2</v>
      </c>
      <c r="Q71" s="71">
        <v>500</v>
      </c>
      <c r="R71" s="9" t="s">
        <v>37</v>
      </c>
      <c r="S71" s="180" t="s">
        <v>369</v>
      </c>
      <c r="T71" s="180" t="s">
        <v>373</v>
      </c>
      <c r="U71" s="199" t="s">
        <v>372</v>
      </c>
      <c r="V71" s="143" t="s">
        <v>1357</v>
      </c>
      <c r="W71" s="135" t="s">
        <v>1411</v>
      </c>
      <c r="X71" s="152" t="s">
        <v>1008</v>
      </c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/>
      <c r="AS71" s="32"/>
      <c r="AT71" s="32"/>
      <c r="AU71" s="32"/>
      <c r="AV71" s="32"/>
      <c r="AW71" s="32"/>
      <c r="AX71" s="32"/>
      <c r="AY71" s="184">
        <f>IF(D71="","*",IFERROR(IF(ISODD(COUNT(AS71:AX74)),"ERRO",SUM((AT71-AS71),(AV71-AU71),(AX71-AW71))),"ERRO"))</f>
        <v>0</v>
      </c>
      <c r="AZ71" s="11"/>
      <c r="BA71" s="60"/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8"/>
        <v>Produção e Intervalo</v>
      </c>
      <c r="BR71" s="15">
        <f t="shared" si="9"/>
        <v>0</v>
      </c>
      <c r="BS71" s="15">
        <f t="shared" si="10"/>
        <v>0</v>
      </c>
      <c r="BT71" s="157" t="str">
        <f t="shared" si="11"/>
        <v/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647</v>
      </c>
      <c r="I73" s="135" t="s">
        <v>647</v>
      </c>
      <c r="J73" s="151">
        <v>98</v>
      </c>
      <c r="K73" s="151">
        <v>715</v>
      </c>
      <c r="L73" s="71">
        <v>718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73" s="135">
        <v>0.41666666666666669</v>
      </c>
      <c r="P73" s="135">
        <v>0.125</v>
      </c>
      <c r="Q73" s="71">
        <v>1120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1271</v>
      </c>
      <c r="W73" s="135" t="s">
        <v>1272</v>
      </c>
      <c r="X73" s="152" t="s">
        <v>1004</v>
      </c>
      <c r="Y73" s="129"/>
      <c r="Z73" s="129"/>
      <c r="AA73" s="71">
        <v>1</v>
      </c>
      <c r="AB73" s="59" t="s">
        <v>996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 t="str">
        <f>IF(BS_CONTROLE[[#This Row],[SB]]=0, "-", BS_CONTROLE[[#This Row],[SB]])</f>
        <v>710TSF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715</v>
      </c>
      <c r="AQ73" s="177">
        <f>IF(BS_CONTROLE[[#This Row],[KM - Fim]]=0, "-", BS_CONTROLE[[#This Row],[KM - Fim]])</f>
        <v>718</v>
      </c>
      <c r="AR73" s="32"/>
      <c r="AS73" s="32"/>
      <c r="AT73" s="32"/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/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/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616</v>
      </c>
      <c r="I74" s="135" t="s">
        <v>573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1302</v>
      </c>
      <c r="W74" s="135" t="s">
        <v>1303</v>
      </c>
      <c r="X74" s="152" t="s">
        <v>1004</v>
      </c>
      <c r="Y74" s="129"/>
      <c r="Z74" s="129"/>
      <c r="AA74" s="71" t="s">
        <v>1345</v>
      </c>
      <c r="AB74" s="59" t="s">
        <v>996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/>
      <c r="AS74" s="32"/>
      <c r="AT74" s="32"/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/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/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1412</v>
      </c>
      <c r="I75" s="135" t="s">
        <v>11</v>
      </c>
      <c r="J75" s="151">
        <v>98</v>
      </c>
      <c r="K75" s="151">
        <v>565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5" s="149" t="s">
        <v>1412</v>
      </c>
      <c r="O75" s="135">
        <v>0.375</v>
      </c>
      <c r="P75" s="135">
        <v>8.3333333333333329E-2</v>
      </c>
      <c r="Q75" s="71">
        <v>2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1313</v>
      </c>
      <c r="W75" s="135" t="s">
        <v>1413</v>
      </c>
      <c r="X75" s="152" t="s">
        <v>1004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TEPSUL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TEP-TMJ</v>
      </c>
      <c r="AN75" s="175" t="str">
        <f>IF(BS_CONTROLE[[#This Row],[SB]]=0, "-", BS_CONTROLE[[#This Row],[SB]])</f>
        <v>TEPSUL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565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/>
      </c>
    </row>
    <row r="76" spans="1:72" hidden="1">
      <c r="A76" s="44" t="str">
        <f t="shared" si="7"/>
        <v>A6046062</v>
      </c>
      <c r="B76" s="133">
        <v>46062</v>
      </c>
      <c r="C76" s="7">
        <f>IF(BS_CONTROLE[[#This Row],[DATA]]="","",WEEKNUM(BS_CONTROLE[[#This Row],[DATA]]))</f>
        <v>7</v>
      </c>
      <c r="D76" s="45" t="s">
        <v>106</v>
      </c>
      <c r="E76" s="185">
        <v>93</v>
      </c>
      <c r="F76" s="134" t="s">
        <v>32</v>
      </c>
      <c r="G76" s="8" t="str">
        <f>IF(D76="","*",VLOOKUP(F76,BS_ATIVIDADE[#All],3,FALSE))</f>
        <v>DETECÇÃO</v>
      </c>
      <c r="H76" s="135" t="s">
        <v>474</v>
      </c>
      <c r="I76" s="135" t="s">
        <v>416</v>
      </c>
      <c r="J76" s="151">
        <v>74</v>
      </c>
      <c r="K76" s="151">
        <v>291</v>
      </c>
      <c r="L76" s="71">
        <v>109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35">
        <v>0.375</v>
      </c>
      <c r="P76" s="135">
        <v>4.1666666666666664E-2</v>
      </c>
      <c r="Q76" s="71">
        <v>180</v>
      </c>
      <c r="R76" s="9" t="str">
        <f>IFERROR(_xlfn.XLOOKUP(F76, BS_ATIVIDADE[ATIVIDADE],BS_ATIVIDADE[UNIDADE] ), "*")</f>
        <v>KM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1294</v>
      </c>
      <c r="W76" s="135" t="s">
        <v>1363</v>
      </c>
      <c r="X76" s="152" t="s">
        <v>1004</v>
      </c>
      <c r="Y76" s="129"/>
      <c r="Z76" s="129"/>
      <c r="AA76" s="71">
        <v>1</v>
      </c>
      <c r="AB76" s="59" t="s">
        <v>996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DETECÇÃO - RONDA 7 DIAS</v>
      </c>
      <c r="AJ76" s="8" t="str">
        <f>IF(D76="","*",VLOOKUP(AI76,BS_ATIVIDADE[#Data],3,FALSE))</f>
        <v>DETECÇÃO</v>
      </c>
      <c r="AK76" s="175" t="str">
        <f>IF(BS_CONTROLE[[#This Row],[Local - Partida]]=0, "-", BS_CONTROLE[[#This Row],[Local - Partida]])</f>
        <v>TCS2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TCS-TRC</v>
      </c>
      <c r="AN76" s="175" t="str">
        <f>IF(BS_CONTROLE[[#This Row],[SB]]=0, "-", BS_CONTROLE[[#This Row],[SB]])</f>
        <v>291TRC1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291</v>
      </c>
      <c r="AQ76" s="177">
        <f>IF(BS_CONTROLE[[#This Row],[KM - Fim]]=0, "-", BS_CONTROLE[[#This Row],[KM - Fim]])</f>
        <v>109</v>
      </c>
      <c r="AR76" s="32"/>
      <c r="AS76" s="32"/>
      <c r="AT76" s="32"/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KM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Herbert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/>
      </c>
    </row>
    <row r="77" spans="1:72" hidden="1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94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11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BASE_MAPA!$B$2:$B$420, BASE_MAPA!$G$2:$G$420),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IF(D77="","*",IFERROR(IF(ISODD(COUNT(AS77:AX79)),"ERRO",SUM((AT77-AS77),(AV77-AU77),(AX77-AW77))),"ERRO"))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BASE_MAPA!$B$2:$B$420, BASE_MAPA!$G$2:$G$420),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8"/>
        <v>Aderente</v>
      </c>
      <c r="BR77" s="15" t="str">
        <f t="shared" si="9"/>
        <v>*</v>
      </c>
      <c r="BS77" s="15" t="str">
        <f t="shared" si="10"/>
        <v>*</v>
      </c>
      <c r="BT77" s="157" t="str">
        <f t="shared" si="11"/>
        <v/>
      </c>
    </row>
    <row r="78" spans="1:72" hidden="1">
      <c r="A78" s="44" t="str">
        <f t="shared" si="7"/>
        <v>W5046062</v>
      </c>
      <c r="B78" s="133">
        <v>46062</v>
      </c>
      <c r="C78" s="7">
        <f>IF(BS_CONTROLE[[#This Row],[DATA]]="","",WEEKNUM(BS_CONTROLE[[#This Row],[DATA]]))</f>
        <v>7</v>
      </c>
      <c r="D78" s="45" t="s">
        <v>240</v>
      </c>
      <c r="E78" s="185">
        <v>95</v>
      </c>
      <c r="F78" s="134" t="s">
        <v>127</v>
      </c>
      <c r="G78" s="8" t="str">
        <f>IF(D78="","*",VLOOKUP(F78,BS_ATIVIDADE[#All],3,FALSE))</f>
        <v>MODERNIZAÇÃO</v>
      </c>
      <c r="H78" s="135" t="s">
        <v>474</v>
      </c>
      <c r="I78" s="135" t="s">
        <v>474</v>
      </c>
      <c r="J78" s="151">
        <v>74</v>
      </c>
      <c r="K78" s="151">
        <v>260</v>
      </c>
      <c r="L78" s="71">
        <v>210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8" s="135">
        <v>0.45833333333333331</v>
      </c>
      <c r="P78" s="135">
        <v>8.3333333333333329E-2</v>
      </c>
      <c r="Q78" s="71">
        <v>4</v>
      </c>
      <c r="R78" s="9" t="str">
        <f>IFERROR(_xlfn.XLOOKUP(F78, BS_ATIVIDADE[ATIVIDADE],BS_ATIVIDADE[UNIDADE] ), "*")</f>
        <v>Nº DE BARRAS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1357</v>
      </c>
      <c r="W78" s="135" t="s">
        <v>1414</v>
      </c>
      <c r="X78" s="152" t="s">
        <v>1004</v>
      </c>
      <c r="Y78" s="129"/>
      <c r="Z78" s="129"/>
      <c r="AA78" s="71" t="s">
        <v>1358</v>
      </c>
      <c r="AB78" s="59" t="s">
        <v>996</v>
      </c>
      <c r="AC78" s="59"/>
      <c r="AD78" s="135">
        <v>0.29166666666666669</v>
      </c>
      <c r="AE78" s="71">
        <v>7671</v>
      </c>
      <c r="AF78" s="71">
        <v>9322</v>
      </c>
      <c r="AG78" s="71"/>
      <c r="AH78" s="42"/>
      <c r="AI78" s="119" t="str">
        <f>IF(BS_CONTROLE[[#This Row],[Atividade]]=0, "-", BS_CONTROLE[[#This Row],[Atividade]])</f>
        <v>MODERNIZAÇÃO - DESCARGA - TRILHO</v>
      </c>
      <c r="AJ78" s="8" t="str">
        <f>IF(D78="","*",VLOOKUP(AI78,BS_ATIVIDADE[#Data],3,FALSE))</f>
        <v>MODERNIZAÇÃO</v>
      </c>
      <c r="AK78" s="175" t="str">
        <f>IF(BS_CONTROLE[[#This Row],[Local - Partida]]=0, "-", BS_CONTROLE[[#This Row],[Local - Partida]])</f>
        <v>TCS2</v>
      </c>
      <c r="AL78" s="175" t="str">
        <f>IF(BS_CONTROLE[[#This Row],[Local - Encerramento]]=0, "-", BS_CONTROLE[[#This Row],[Local - Encerramento]])</f>
        <v>TCS2</v>
      </c>
      <c r="AM78" s="175" t="str">
        <f>IF(BS_CONTROLE[[#This Row],[Entre - Estações]]=0, "-", BS_CONTROLE[[#This Row],[Entre - Estações]])</f>
        <v>TVI-TJA</v>
      </c>
      <c r="AN78" s="175" t="str">
        <f>IF(BS_CONTROLE[[#This Row],[SB]]=0, "-", BS_CONTROLE[[#This Row],[SB]])</f>
        <v>251TJA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260</v>
      </c>
      <c r="AQ78" s="177">
        <f>IF(BS_CONTROLE[[#This Row],[KM - Fim]]=0, "-", BS_CONTROLE[[#This Row],[KM - Fim]])</f>
        <v>210</v>
      </c>
      <c r="AR78" s="32"/>
      <c r="AS78" s="32"/>
      <c r="AT78" s="32"/>
      <c r="AU78" s="32"/>
      <c r="AV78" s="32"/>
      <c r="AW78" s="32"/>
      <c r="AX78" s="32"/>
      <c r="AY78" s="184">
        <f>IF(D78="","*",IFERROR(IF(ISODD(COUNT(AS78:AX80)),"ERRO",SUM((AT78-AS78),(AV78-AU78),(AX78-AW78))),"ERRO"))</f>
        <v>0</v>
      </c>
      <c r="AZ78" s="11"/>
      <c r="BA78" s="60"/>
      <c r="BB78" s="9" t="str">
        <f>IFERROR(_xlfn.XLOOKUP(AI78, BS_ATIVIDADE[ATIVIDADE],BS_ATIVIDADE[UNIDADE] ), "*")</f>
        <v>Nº DE BARRAS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Augusto/ Efraim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/>
      </c>
    </row>
    <row r="79" spans="1:72" hidden="1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96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BASE_MAPA!$B$2:$B$420, BASE_MAPA!$G$2:$G$420),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IF(D79="","*",IFERROR(IF(ISODD(COUNT(AS79:AX81)),"ERRO",SUM((AT79-AS79),(AV79-AU79),(AX79-AW79))),"ERRO"))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BASE_MAPA!$B$2:$B$420, BASE_MAPA!$G$2:$G$420),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8"/>
        <v>Aderente</v>
      </c>
      <c r="BR79" s="15" t="str">
        <f t="shared" si="9"/>
        <v>*</v>
      </c>
      <c r="BS79" s="15" t="str">
        <f t="shared" si="10"/>
        <v>*</v>
      </c>
      <c r="BT79" s="157" t="str">
        <f t="shared" si="11"/>
        <v/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">
        <v>120</v>
      </c>
      <c r="H80" s="135" t="s">
        <v>448</v>
      </c>
      <c r="I80" s="135" t="s">
        <v>448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0.375</v>
      </c>
      <c r="P80" s="135">
        <v>8.3333333333333329E-2</v>
      </c>
      <c r="Q80" s="71">
        <v>500</v>
      </c>
      <c r="R80" s="9" t="s">
        <v>37</v>
      </c>
      <c r="S80" s="180" t="s">
        <v>369</v>
      </c>
      <c r="T80" s="180" t="s">
        <v>373</v>
      </c>
      <c r="U80" s="199" t="s">
        <v>372</v>
      </c>
      <c r="V80" s="143" t="s">
        <v>1357</v>
      </c>
      <c r="W80" s="135" t="s">
        <v>1411</v>
      </c>
      <c r="X80" s="152" t="s">
        <v>1004</v>
      </c>
      <c r="Y80" s="129"/>
      <c r="Z80" s="129"/>
      <c r="AA80" s="71">
        <v>1</v>
      </c>
      <c r="AB80" s="59" t="s">
        <v>996</v>
      </c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</v>
      </c>
      <c r="AL80" s="175" t="str">
        <f>IF(BS_CONTROLE[[#This Row],[Local - Encerramento]]=0, "-", BS_CONTROLE[[#This Row],[Local - Encerramento]])</f>
        <v>TID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/>
      <c r="AS80" s="32"/>
      <c r="AT80" s="32"/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/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/>
      </c>
    </row>
    <row r="81" spans="1:72" hidden="1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98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BASE_MAPA!$B$2:$B$420, BASE_MAPA!$G$2:$G$420),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IF(D81="","*",IFERROR(IF(ISODD(COUNT(AS81:AX83)),"ERRO",SUM((AT81-AS81),(AV81-AU81),(AX81-AW81))),"ERRO"))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BASE_MAPA!$B$2:$B$420, BASE_MAPA!$G$2:$G$420),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8"/>
        <v>Aderente</v>
      </c>
      <c r="BR81" s="15" t="str">
        <f t="shared" si="9"/>
        <v>*</v>
      </c>
      <c r="BS81" s="15" t="str">
        <f t="shared" si="10"/>
        <v>*</v>
      </c>
      <c r="BT81" s="157" t="str">
        <f t="shared" si="11"/>
        <v/>
      </c>
    </row>
    <row r="82" spans="1:72" hidden="1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99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Aderente</v>
      </c>
      <c r="BR82" s="15" t="str">
        <f t="shared" si="9"/>
        <v>*</v>
      </c>
      <c r="BS82" s="15" t="str">
        <f t="shared" si="10"/>
        <v>*</v>
      </c>
      <c r="BT82" s="157" t="str">
        <f t="shared" si="11"/>
        <v/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100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101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BASE_MAPA!$B$2:$B$420, BASE_MAPA!$G$2:$G$420),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BASE_MAPA!$B$2:$B$420, BASE_MAPA!$G$2:$G$420),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Aderente</v>
      </c>
      <c r="BR84" s="15" t="str">
        <f t="shared" si="9"/>
        <v>*</v>
      </c>
      <c r="BS84" s="15" t="str">
        <f t="shared" si="10"/>
        <v>*</v>
      </c>
      <c r="BT84" s="157" t="str">
        <f t="shared" si="11"/>
        <v/>
      </c>
    </row>
    <row r="85" spans="1:72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102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BASE_MAPA!$B$2:$B$420, BASE_MAPA!$G$2:$G$420),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BASE_MAPA!$B$2:$B$420, BASE_MAPA!$G$2:$G$420),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Aderente</v>
      </c>
      <c r="BR85" s="15" t="str">
        <f t="shared" si="9"/>
        <v>*</v>
      </c>
      <c r="BS85" s="15" t="str">
        <f t="shared" si="10"/>
        <v>*</v>
      </c>
      <c r="BT85" s="157" t="str">
        <f t="shared" si="11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103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104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157" t="str">
        <f t="shared" si="11"/>
        <v/>
      </c>
    </row>
    <row r="88" spans="1:72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105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Aderente</v>
      </c>
      <c r="BR88" s="15" t="str">
        <f t="shared" si="9"/>
        <v>*</v>
      </c>
      <c r="BS88" s="15" t="str">
        <f t="shared" si="10"/>
        <v>*</v>
      </c>
      <c r="BT88" s="157" t="str">
        <f t="shared" si="11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106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107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108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109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157" t="str">
        <f t="shared" si="11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110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111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157" t="str">
        <f t="shared" si="11"/>
        <v/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112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113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Aderente</v>
      </c>
      <c r="BR96" s="15" t="str">
        <f t="shared" si="9"/>
        <v>*</v>
      </c>
      <c r="BS96" s="15" t="str">
        <f t="shared" si="10"/>
        <v>*</v>
      </c>
      <c r="BT96" s="157" t="str">
        <f t="shared" si="11"/>
        <v/>
      </c>
    </row>
    <row r="97" spans="1:72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114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Aderente</v>
      </c>
      <c r="BR97" s="15" t="str">
        <f t="shared" si="9"/>
        <v>*</v>
      </c>
      <c r="BS97" s="15" t="str">
        <f t="shared" si="10"/>
        <v>*</v>
      </c>
      <c r="BT97" s="157" t="str">
        <f t="shared" si="11"/>
        <v/>
      </c>
    </row>
    <row r="98" spans="1:72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115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Aderente</v>
      </c>
      <c r="BR98" s="15" t="str">
        <f t="shared" si="9"/>
        <v>*</v>
      </c>
      <c r="BS98" s="15" t="str">
        <f t="shared" si="10"/>
        <v>*</v>
      </c>
      <c r="BT98" s="157" t="str">
        <f t="shared" si="11"/>
        <v/>
      </c>
    </row>
    <row r="99" spans="1:72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116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117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118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119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120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121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122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123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124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125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126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127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128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129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 hidden="1">
      <c r="A113" s="44" t="str">
        <f t="shared" ref="A113:A176" si="12">D113&amp;B113</f>
        <v/>
      </c>
      <c r="B113" s="133"/>
      <c r="C113" s="7" t="str">
        <f>IF(BS_CONTROLE[[#This Row],[DATA]]="","",WEEKNUM(BS_CONTROLE[[#This Row],[DATA]]))</f>
        <v/>
      </c>
      <c r="D113" s="45"/>
      <c r="E113" s="185">
        <v>130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ref="BQ113:BQ176" si="13">IF(AND(BR113&lt;1,BS113&lt;1),"Produção e Intervalo",IF(BR113&lt;1,"Intervalo",IF(BS113&lt;1,"Produção","Aderente")))</f>
        <v>Aderente</v>
      </c>
      <c r="BR113" s="15" t="str">
        <f t="shared" ref="BR113:BR176" si="14">IF(OR(B113="",F113=""),"*",AY113/P113)</f>
        <v>*</v>
      </c>
      <c r="BS113" s="15" t="str">
        <f t="shared" ref="BS113:BS176" si="15">IF(OR(B113="",F113=""),"*",BA113/Q113)</f>
        <v>*</v>
      </c>
      <c r="BT113" s="157" t="str">
        <f t="shared" ref="BT113:BT176" si="16">IF(BN113="","",SUBSTITUTE(BM113," ","")&amp;SUBSTITUTE(BN113," ",""))</f>
        <v/>
      </c>
    </row>
    <row r="114" spans="1:72" hidden="1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131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 hidden="1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132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 hidden="1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133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135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137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 hidden="1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138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 hidden="1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139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140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141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 hidden="1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142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143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144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145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 hidden="1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146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 hidden="1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148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149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150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152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153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ref="A177:A240" si="17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18">IF(AND(BR177&lt;1,BS177&lt;1),"Produção e Intervalo",IF(BR177&lt;1,"Intervalo",IF(BS177&lt;1,"Produção","Aderente")))</f>
        <v>Aderente</v>
      </c>
      <c r="BR177" s="15" t="str">
        <f t="shared" ref="BR177:BR240" si="19">IF(OR(B177="",F177=""),"*",AY177/P177)</f>
        <v>*</v>
      </c>
      <c r="BS177" s="15" t="str">
        <f t="shared" ref="BS177:BS240" si="20">IF(OR(B177="",F177=""),"*",BA177/Q177)</f>
        <v>*</v>
      </c>
      <c r="BT177" s="157" t="str">
        <f t="shared" ref="BT177:BT240" si="21">IF(BN177="","",SUBSTITUTE(BM177," ","")&amp;SUBSTITUTE(BN177," ",""))</f>
        <v/>
      </c>
    </row>
    <row r="178" spans="1:72" hidden="1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 hidden="1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 hidden="1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 hidden="1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 hidden="1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 hidden="1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 hidden="1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 hidden="1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 hidden="1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 hidden="1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 hidden="1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 hidden="1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 hidden="1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 hidden="1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 hidden="1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 hidden="1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 hidden="1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idden="1">
      <c r="A241" s="44" t="str">
        <f t="shared" ref="A241:A304" si="22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3">IF(AND(BR241&lt;1,BS241&lt;1),"Produção e Intervalo",IF(BR241&lt;1,"Intervalo",IF(BS241&lt;1,"Produção","Aderente")))</f>
        <v>Aderente</v>
      </c>
      <c r="BR241" s="15" t="str">
        <f t="shared" ref="BR241:BR304" si="24">IF(OR(B241="",F241=""),"*",AY241/P241)</f>
        <v>*</v>
      </c>
      <c r="BS241" s="15" t="str">
        <f t="shared" ref="BS241:BS304" si="25">IF(OR(B241="",F241=""),"*",BA241/Q241)</f>
        <v>*</v>
      </c>
      <c r="BT241" s="157" t="str">
        <f t="shared" ref="BT241:BT304" si="26">IF(BN241="","",SUBSTITUTE(BM241," ","")&amp;SUBSTITUTE(BN241," ",""))</f>
        <v/>
      </c>
    </row>
    <row r="242" spans="1:72" hidden="1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 hidden="1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 hidden="1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 hidden="1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 hidden="1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 hidden="1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 hidden="1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 hidden="1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 hidden="1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 hidden="1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 hidden="1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 hidden="1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 hidden="1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 hidden="1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 hidden="1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 hidden="1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 hidden="1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idden="1">
      <c r="A305" s="44" t="str">
        <f t="shared" ref="A305:A368" si="27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28">IF(AND(BR305&lt;1,BS305&lt;1),"Produção e Intervalo",IF(BR305&lt;1,"Intervalo",IF(BS305&lt;1,"Produção","Aderente")))</f>
        <v>Aderente</v>
      </c>
      <c r="BR305" s="15" t="str">
        <f t="shared" ref="BR305:BR368" si="29">IF(OR(B305="",F305=""),"*",AY305/P305)</f>
        <v>*</v>
      </c>
      <c r="BS305" s="15" t="str">
        <f t="shared" ref="BS305:BS368" si="30">IF(OR(B305="",F305=""),"*",BA305/Q305)</f>
        <v>*</v>
      </c>
      <c r="BT305" s="157" t="str">
        <f t="shared" ref="BT305:BT368" si="31">IF(BN305="","",SUBSTITUTE(BM305," ","")&amp;SUBSTITUTE(BN305," ",""))</f>
        <v/>
      </c>
    </row>
    <row r="306" spans="1:72" hidden="1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 hidden="1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 hidden="1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 hidden="1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 hidden="1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 hidden="1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 hidden="1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 hidden="1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 hidden="1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 hidden="1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 hidden="1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 hidden="1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 hidden="1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 hidden="1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 hidden="1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 hidden="1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 hidden="1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idden="1">
      <c r="A369" s="44" t="str">
        <f t="shared" ref="A369:A432" si="32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3">IF(AND(BR369&lt;1,BS369&lt;1),"Produção e Intervalo",IF(BR369&lt;1,"Intervalo",IF(BS369&lt;1,"Produção","Aderente")))</f>
        <v>Aderente</v>
      </c>
      <c r="BR369" s="15" t="str">
        <f t="shared" ref="BR369:BR432" si="34">IF(OR(B369="",F369=""),"*",AY369/P369)</f>
        <v>*</v>
      </c>
      <c r="BS369" s="15" t="str">
        <f t="shared" ref="BS369:BS432" si="35">IF(OR(B369="",F369=""),"*",BA369/Q369)</f>
        <v>*</v>
      </c>
      <c r="BT369" s="157" t="str">
        <f t="shared" ref="BT369:BT432" si="36">IF(BN369="","",SUBSTITUTE(BM369," ","")&amp;SUBSTITUTE(BN369," ",""))</f>
        <v/>
      </c>
    </row>
    <row r="370" spans="1:72" hidden="1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idden="1">
      <c r="A433" s="44" t="str">
        <f t="shared" ref="A433:A496" si="37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38">IF(AND(BR433&lt;1,BS433&lt;1),"Produção e Intervalo",IF(BR433&lt;1,"Intervalo",IF(BS433&lt;1,"Produção","Aderente")))</f>
        <v>Aderente</v>
      </c>
      <c r="BR433" s="15" t="str">
        <f t="shared" ref="BR433:BR496" si="39">IF(OR(B433="",F433=""),"*",AY433/P433)</f>
        <v>*</v>
      </c>
      <c r="BS433" s="15" t="str">
        <f t="shared" ref="BS433:BS496" si="40">IF(OR(B433="",F433=""),"*",BA433/Q433)</f>
        <v>*</v>
      </c>
      <c r="BT433" s="157" t="str">
        <f t="shared" ref="BT433:BT496" si="41">IF(BN433="","",SUBSTITUTE(BM433," ","")&amp;SUBSTITUTE(BN433," ",""))</f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idden="1">
      <c r="A497" s="44" t="str">
        <f t="shared" ref="A497:A560" si="42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3">IF(AND(BR497&lt;1,BS497&lt;1),"Produção e Intervalo",IF(BR497&lt;1,"Intervalo",IF(BS497&lt;1,"Produção","Aderente")))</f>
        <v>Aderente</v>
      </c>
      <c r="BR497" s="15" t="str">
        <f t="shared" ref="BR497:BR560" si="44">IF(OR(B497="",F497=""),"*",AY497/P497)</f>
        <v>*</v>
      </c>
      <c r="BS497" s="15" t="str">
        <f t="shared" ref="BS497:BS560" si="45">IF(OR(B497="",F497=""),"*",BA497/Q497)</f>
        <v>*</v>
      </c>
      <c r="BT497" s="157" t="str">
        <f t="shared" ref="BT497:BT560" si="46">IF(BN497="","",SUBSTITUTE(BM497," ","")&amp;SUBSTITUTE(BN497," ",""))</f>
        <v/>
      </c>
    </row>
    <row r="498" spans="1:72" hidden="1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 hidden="1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 hidden="1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 hidden="1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 hidden="1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 hidden="1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 hidden="1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 hidden="1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 hidden="1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 hidden="1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 hidden="1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 hidden="1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 hidden="1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 hidden="1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 hidden="1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 hidden="1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 hidden="1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idden="1">
      <c r="A561" s="44" t="str">
        <f t="shared" ref="A561:A624" si="47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48">IF(AND(BR561&lt;1,BS561&lt;1),"Produção e Intervalo",IF(BR561&lt;1,"Intervalo",IF(BS561&lt;1,"Produção","Aderente")))</f>
        <v>Aderente</v>
      </c>
      <c r="BR561" s="15" t="str">
        <f t="shared" ref="BR561:BR624" si="49">IF(OR(B561="",F561=""),"*",AY561/P561)</f>
        <v>*</v>
      </c>
      <c r="BS561" s="15" t="str">
        <f t="shared" ref="BS561:BS624" si="50">IF(OR(B561="",F561=""),"*",BA561/Q561)</f>
        <v>*</v>
      </c>
      <c r="BT561" s="157" t="str">
        <f t="shared" ref="BT561:BT624" si="51">IF(BN561="","",SUBSTITUTE(BM561," ","")&amp;SUBSTITUTE(BN561," ",""))</f>
        <v/>
      </c>
    </row>
    <row r="562" spans="1:72" hidden="1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 hidden="1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 hidden="1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 hidden="1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 hidden="1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 hidden="1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 hidden="1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 hidden="1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 hidden="1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 hidden="1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 hidden="1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 hidden="1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 hidden="1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 hidden="1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 hidden="1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 hidden="1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 hidden="1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idden="1">
      <c r="A625" s="44" t="str">
        <f t="shared" ref="A625:A688" si="52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3">IF(AND(BR625&lt;1,BS625&lt;1),"Produção e Intervalo",IF(BR625&lt;1,"Intervalo",IF(BS625&lt;1,"Produção","Aderente")))</f>
        <v>Aderente</v>
      </c>
      <c r="BR625" s="15" t="str">
        <f t="shared" ref="BR625:BR688" si="54">IF(OR(B625="",F625=""),"*",AY625/P625)</f>
        <v>*</v>
      </c>
      <c r="BS625" s="15" t="str">
        <f t="shared" ref="BS625:BS688" si="55">IF(OR(B625="",F625=""),"*",BA625/Q625)</f>
        <v>*</v>
      </c>
      <c r="BT625" s="157" t="str">
        <f t="shared" ref="BT625:BT688" si="56">IF(BN625="","",SUBSTITUTE(BM625," ","")&amp;SUBSTITUTE(BN625," ",""))</f>
        <v/>
      </c>
    </row>
    <row r="626" spans="1:72" hidden="1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 hidden="1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 hidden="1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 hidden="1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 hidden="1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 hidden="1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 hidden="1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 hidden="1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 hidden="1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 hidden="1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 hidden="1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 hidden="1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 hidden="1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 hidden="1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 hidden="1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 hidden="1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 hidden="1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idden="1">
      <c r="A689" s="44" t="str">
        <f t="shared" ref="A689:A752" si="57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58">IF(AND(BR689&lt;1,BS689&lt;1),"Produção e Intervalo",IF(BR689&lt;1,"Intervalo",IF(BS689&lt;1,"Produção","Aderente")))</f>
        <v>Aderente</v>
      </c>
      <c r="BR689" s="15" t="str">
        <f t="shared" ref="BR689:BR752" si="59">IF(OR(B689="",F689=""),"*",AY689/P689)</f>
        <v>*</v>
      </c>
      <c r="BS689" s="15" t="str">
        <f t="shared" ref="BS689:BS752" si="60">IF(OR(B689="",F689=""),"*",BA689/Q689)</f>
        <v>*</v>
      </c>
      <c r="BT689" s="157" t="str">
        <f t="shared" ref="BT689:BT752" si="61">IF(BN689="","",SUBSTITUTE(BM689," ","")&amp;SUBSTITUTE(BN689," ",""))</f>
        <v/>
      </c>
    </row>
    <row r="690" spans="1:72" hidden="1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 hidden="1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 hidden="1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 hidden="1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 hidden="1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 hidden="1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 hidden="1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 hidden="1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 hidden="1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 hidden="1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 hidden="1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 hidden="1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 hidden="1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 hidden="1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 hidden="1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 hidden="1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 hidden="1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idden="1">
      <c r="A753" s="44" t="str">
        <f t="shared" ref="A753:A778" si="62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3">IF(AND(BR753&lt;1,BS753&lt;1),"Produção e Intervalo",IF(BR753&lt;1,"Intervalo",IF(BS753&lt;1,"Produção","Aderente")))</f>
        <v>Aderente</v>
      </c>
      <c r="BR753" s="15" t="str">
        <f t="shared" ref="BR753:BR778" si="64">IF(OR(B753="",F753=""),"*",AY753/P753)</f>
        <v>*</v>
      </c>
      <c r="BS753" s="15" t="str">
        <f t="shared" ref="BS753:BS778" si="65">IF(OR(B753="",F753=""),"*",BA753/Q753)</f>
        <v>*</v>
      </c>
      <c r="BT753" s="157" t="str">
        <f t="shared" ref="BT753:BT778" si="66">IF(BN753="","",SUBSTITUTE(BM753," ","")&amp;SUBSTITUTE(BN753," ",""))</f>
        <v/>
      </c>
    </row>
    <row r="754" spans="1:72" hidden="1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 hidden="1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 hidden="1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 hidden="1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 hidden="1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 hidden="1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 hidden="1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 hidden="1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 hidden="1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 hidden="1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 hidden="1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 hidden="1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 hidden="1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 hidden="1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 hidden="1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 hidden="1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 hidden="1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 hidden="1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</sheetData>
  <protectedRanges>
    <protectedRange sqref="J6:K778" name="Range1_8_1"/>
    <protectedRange sqref="O6:Q778" name="Range1_9_1"/>
    <protectedRange sqref="Y6:Y7 V8:Y778" name="Range1_11_1"/>
    <protectedRange sqref="AA6 Z8:AD778" name="Range1_12_1"/>
    <protectedRange sqref="BF6:BF778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8 BE6:BE778 AY6:AY778">
    <cfRule type="cellIs" dxfId="124" priority="18486" operator="equal">
      <formula>"ERRO"</formula>
    </cfRule>
  </conditionalFormatting>
  <conditionalFormatting sqref="X4 Y1:Z5 Y8:Z778">
    <cfRule type="cellIs" dxfId="123" priority="18475" operator="equal">
      <formula>"OPORTUNIDADE"</formula>
    </cfRule>
  </conditionalFormatting>
  <conditionalFormatting sqref="AZ6:AZ778">
    <cfRule type="expression" dxfId="122" priority="18470">
      <formula>$BU6=1</formula>
    </cfRule>
  </conditionalFormatting>
  <conditionalFormatting sqref="BQ6:BQ778">
    <cfRule type="cellIs" dxfId="121" priority="18481" operator="equal">
      <formula>"Produção e Intervalo"</formula>
    </cfRule>
    <cfRule type="cellIs" dxfId="120" priority="18482" operator="equal">
      <formula>"Aderente"</formula>
    </cfRule>
    <cfRule type="cellIs" dxfId="119" priority="18483" operator="equal">
      <formula>"Intervalo"</formula>
    </cfRule>
    <cfRule type="cellIs" dxfId="118" priority="18484" operator="equal">
      <formula>"Produção"</formula>
    </cfRule>
    <cfRule type="cellIs" dxfId="117" priority="18485" operator="equal">
      <formula>"ERRO"</formula>
    </cfRule>
  </conditionalFormatting>
  <conditionalFormatting sqref="BR6:BS778">
    <cfRule type="cellIs" dxfId="116" priority="18463" operator="equal">
      <formula>"*"</formula>
    </cfRule>
    <cfRule type="cellIs" dxfId="115" priority="18464" operator="greaterThanOrEqual">
      <formula>1</formula>
    </cfRule>
    <cfRule type="cellIs" dxfId="114" priority="18465" operator="lessThan">
      <formula>1</formula>
    </cfRule>
  </conditionalFormatting>
  <conditionalFormatting sqref="Y8:Z778">
    <cfRule type="cellIs" dxfId="113" priority="18411" operator="equal">
      <formula>"NÃO"</formula>
    </cfRule>
    <cfRule type="cellIs" dxfId="112" priority="18412" operator="equal">
      <formula>"SIM"</formula>
    </cfRule>
  </conditionalFormatting>
  <conditionalFormatting sqref="Y1047841:Y1048576">
    <cfRule type="cellIs" dxfId="111" priority="18292" operator="equal">
      <formula>"OPORTUNIDADE"</formula>
    </cfRule>
  </conditionalFormatting>
  <conditionalFormatting sqref="Y1047841:Y1048576">
    <cfRule type="cellIs" dxfId="110" priority="18290" operator="equal">
      <formula>"NÃO"</formula>
    </cfRule>
    <cfRule type="cellIs" dxfId="109" priority="18291" operator="equal">
      <formula>"SIM"</formula>
    </cfRule>
  </conditionalFormatting>
  <conditionalFormatting sqref="Y6:Y7">
    <cfRule type="cellIs" dxfId="108" priority="12" operator="equal">
      <formula>"OPORTUNIDADE"</formula>
    </cfRule>
  </conditionalFormatting>
  <conditionalFormatting sqref="Y6:Y7">
    <cfRule type="cellIs" dxfId="107" priority="10" operator="equal">
      <formula>"NÃO"</formula>
    </cfRule>
    <cfRule type="cellIs" dxfId="106" priority="11" operator="equal">
      <formula>"SIM"</formula>
    </cfRule>
  </conditionalFormatting>
  <conditionalFormatting sqref="BK1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J6:BJ778 BK47:BK48 BK56 BK58:BK59">
    <cfRule type="iconSet" priority="22713">
      <iconSet showValue="0">
        <cfvo type="percent" val="0"/>
        <cfvo type="num" val="1"/>
        <cfvo type="num" val="1" gte="0"/>
      </iconSet>
    </cfRule>
  </conditionalFormatting>
  <conditionalFormatting sqref="BK52:BK54 BK6:BK7 BK15:BK16 BK13 BK9:BK11 BK24:BK32 BK18:BK21 BK34 BK36:BK37 BK41:BK42 BK44 BK57 BK60:BK62 BK64:BK778">
    <cfRule type="iconSet" priority="22725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2740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2742">
      <iconSet showValue="0">
        <cfvo type="percent" val="0"/>
        <cfvo type="num" val="1"/>
        <cfvo type="num" val="1" gte="0"/>
      </iconSet>
    </cfRule>
    <cfRule type="iconSet" priority="22743">
      <iconSet showValue="0">
        <cfvo type="percent" val="0"/>
        <cfvo type="num" val="1"/>
        <cfvo type="num" val="1" gte="0"/>
      </iconSet>
    </cfRule>
  </conditionalFormatting>
  <conditionalFormatting sqref="BP6:BP778">
    <cfRule type="iconSet" priority="22746">
      <iconSet showValue="0">
        <cfvo type="percent" val="0"/>
        <cfvo type="num" val="1"/>
        <cfvo type="num" val="1" gte="0"/>
      </iconSet>
    </cfRule>
  </conditionalFormatting>
  <conditionalFormatting sqref="BO6:BO26 BO28:BO778">
    <cfRule type="iconSet" priority="22748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8" xr:uid="{CF5BD2D1-4803-40F6-BB29-FE7C2FA5583F}">
      <formula1>INDIRECT(BT6)</formula1>
    </dataValidation>
    <dataValidation type="list" allowBlank="1" showInputMessage="1" showErrorMessage="1" sqref="BO27 BN6:BN778" xr:uid="{88B2AA1F-3AB2-4B37-8132-5DEC08D79A48}">
      <formula1>INDIRECT(SUBSTITUTE(BM6," ",""))</formula1>
    </dataValidation>
    <dataValidation type="list" allowBlank="1" showInputMessage="1" showErrorMessage="1" sqref="BM6:BM42 BM46:BM48 BM44 BM50:BM778" xr:uid="{0374E4CD-E1C2-4373-A381-0828C9AFF6FF}">
      <formula1>IMPCAUSADOR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F6:F778 AI6:AI778" xr:uid="{476B5A40-7A3E-4687-84DB-2A754471F1B3}">
      <formula1>DIN_ATIVIDADE</formula1>
    </dataValidation>
    <dataValidation type="list" allowBlank="1" showInputMessage="1" showErrorMessage="1" sqref="D6:D778" xr:uid="{3543C376-D522-40FC-94BB-748DF2500AFC}">
      <formula1>ATIVOS</formula1>
    </dataValidation>
    <dataValidation allowBlank="1" showInputMessage="1" showErrorMessage="1" sqref="BC6:BD778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9"/>
  <sheetViews>
    <sheetView workbookViewId="0">
      <selection activeCell="E15" sqref="E15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8" t="s">
        <v>1415</v>
      </c>
      <c r="D1" s="258"/>
      <c r="E1" s="258"/>
      <c r="F1" s="258"/>
      <c r="G1" s="258"/>
      <c r="H1" s="258"/>
    </row>
    <row r="2" spans="3:8">
      <c r="C2" s="258"/>
      <c r="D2" s="258"/>
      <c r="E2" s="258"/>
      <c r="F2" s="258"/>
      <c r="G2" s="258"/>
      <c r="H2" s="258"/>
    </row>
    <row r="3" spans="3:8">
      <c r="C3" s="186" t="s">
        <v>104</v>
      </c>
      <c r="D3" s="186" t="s">
        <v>1416</v>
      </c>
      <c r="E3" s="186" t="s">
        <v>1417</v>
      </c>
      <c r="F3" s="186" t="s">
        <v>1418</v>
      </c>
      <c r="G3" s="186" t="s">
        <v>1419</v>
      </c>
      <c r="H3" s="186" t="s">
        <v>1420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1421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1422</v>
      </c>
      <c r="D12" s="187">
        <v>9049</v>
      </c>
      <c r="E12" s="188">
        <v>46044</v>
      </c>
      <c r="F12" s="190" t="s">
        <v>1423</v>
      </c>
      <c r="G12" s="187" t="s">
        <v>1424</v>
      </c>
      <c r="H12" s="187"/>
    </row>
    <row r="13" spans="3:8">
      <c r="C13" s="187" t="s">
        <v>1422</v>
      </c>
      <c r="D13" s="187">
        <v>9044</v>
      </c>
      <c r="E13" s="188">
        <v>46044</v>
      </c>
      <c r="F13" s="190" t="s">
        <v>1425</v>
      </c>
      <c r="G13" s="187" t="s">
        <v>1426</v>
      </c>
      <c r="H13" s="187"/>
    </row>
    <row r="14" spans="3:8">
      <c r="C14" s="187"/>
      <c r="D14" s="187"/>
      <c r="E14" s="188"/>
      <c r="F14" s="190"/>
      <c r="G14" s="187"/>
      <c r="H14" s="187"/>
    </row>
    <row r="15" spans="3:8">
      <c r="C15" s="187" t="s">
        <v>158</v>
      </c>
      <c r="D15" s="187">
        <v>9323</v>
      </c>
      <c r="E15" s="188">
        <v>46049</v>
      </c>
      <c r="F15" s="190">
        <v>5000</v>
      </c>
      <c r="G15" s="187"/>
      <c r="H15" s="187"/>
    </row>
    <row r="16" spans="3:8">
      <c r="C16" s="187" t="s">
        <v>158</v>
      </c>
      <c r="D16" s="187">
        <v>7636</v>
      </c>
      <c r="E16" s="188">
        <v>46049</v>
      </c>
      <c r="F16" s="190">
        <v>6000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/>
      <c r="D18" s="187"/>
      <c r="E18" s="188"/>
      <c r="F18" s="190"/>
      <c r="G18" s="187"/>
      <c r="H18" s="187"/>
    </row>
    <row r="19" spans="3:8">
      <c r="C19" s="187"/>
      <c r="D19" s="187"/>
      <c r="E19" s="188"/>
      <c r="F19" s="190"/>
      <c r="G19" s="187"/>
      <c r="H19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tabSelected="1" workbookViewId="0">
      <selection activeCell="Q911" sqref="A904:Q911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customWidth="1"/>
    <col min="21" max="23" width="26.28515625" customWidth="1"/>
  </cols>
  <sheetData>
    <row r="1" spans="1:46" ht="15" customHeight="1">
      <c r="A1" s="259"/>
      <c r="B1" s="260"/>
      <c r="C1" s="26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2" t="s">
        <v>1258</v>
      </c>
      <c r="Q1" s="263"/>
      <c r="R1" s="88"/>
      <c r="S1" s="88"/>
      <c r="T1" s="89"/>
      <c r="U1" s="264" t="s">
        <v>1427</v>
      </c>
      <c r="V1" s="264"/>
      <c r="W1" s="26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1428</v>
      </c>
      <c r="B2" s="91" t="s">
        <v>1429</v>
      </c>
      <c r="C2" s="91" t="s">
        <v>7</v>
      </c>
      <c r="D2" s="92" t="s">
        <v>1210</v>
      </c>
      <c r="E2" s="92" t="s">
        <v>365</v>
      </c>
      <c r="F2" s="92" t="s">
        <v>1430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1431</v>
      </c>
      <c r="T2" s="94" t="s">
        <v>1213</v>
      </c>
      <c r="U2" s="90">
        <f ca="1">TODAY()-1</f>
        <v>46058</v>
      </c>
      <c r="V2" s="90">
        <f ca="1">U2-1</f>
        <v>46057</v>
      </c>
      <c r="W2" s="90">
        <f ca="1">V2-1</f>
        <v>46056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0</v>
      </c>
      <c r="V3" s="98">
        <f ca="1">_xlfn.XLOOKUP(G3&amp;$V$2,BS_CONTROLE[CHAVE],BS_CONTROLE[Quantidade_11],"-")</f>
        <v>1</v>
      </c>
      <c r="W3" s="98">
        <f ca="1">_xlfn.XLOOKUP(G3&amp;$W$2,BS_CONTROLE[CHAVE],BS_CONTROLE[Quantidade_11],"-")</f>
        <v>1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>
        <f ca="1">_xlfn.XLOOKUP(G5&amp;$W$2,BS_CONTROLE[CHAVE],BS_CONTROLE[Quantidade_11],"-")</f>
        <v>1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 t="str">
        <f ca="1">_xlfn.XLOOKUP(G6&amp;$V$2,BS_CONTROLE[CHAVE],BS_CONTROLE[Quantidade_11],"-")</f>
        <v>-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1</v>
      </c>
      <c r="W7" s="98">
        <f ca="1">_xlfn.XLOOKUP(G7&amp;$W$2,BS_CONTROLE[CHAVE],BS_CONTROLE[Quantidade_11],"-")</f>
        <v>1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>
        <f ca="1">_xlfn.XLOOKUP(G8&amp;$W$2,BS_CONTROLE[CHAVE],BS_CONTROLE[Quantidade_11],"-")</f>
        <v>1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2</v>
      </c>
      <c r="V9" s="98">
        <f ca="1">_xlfn.XLOOKUP(G9&amp;$V$2,BS_CONTROLE[CHAVE],BS_CONTROLE[Quantidade_11],"-")</f>
        <v>0</v>
      </c>
      <c r="W9" s="98">
        <f ca="1">_xlfn.XLOOKUP(G9&amp;$W$2,BS_CONTROLE[CHAVE],BS_CONTROLE[Quantidade_11],"-")</f>
        <v>0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>
        <f ca="1">_xlfn.XLOOKUP(G10&amp;$V$2,BS_CONTROLE[CHAVE],BS_CONTROLE[Quantidade_11],"-")</f>
        <v>1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>
        <f ca="1">_xlfn.XLOOKUP(G11&amp;$U$2,BS_CONTROLE[CHAVE],BS_CONTROLE[Quantidade_11],"-")</f>
        <v>1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 t="str">
        <f ca="1">_xlfn.XLOOKUP(G14&amp;$V$2,BS_CONTROLE[CHAVE],BS_CONTROLE[Quantidade_11],"-")</f>
        <v>-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0</v>
      </c>
      <c r="V15" s="98">
        <f ca="1">_xlfn.XLOOKUP(G15&amp;$V$2,BS_CONTROLE[CHAVE],BS_CONTROLE[Quantidade_11],"-")</f>
        <v>1</v>
      </c>
      <c r="W15" s="98">
        <f ca="1">_xlfn.XLOOKUP(G15&amp;$W$2,BS_CONTROLE[CHAVE],BS_CONTROLE[Quantidade_11],"-")</f>
        <v>1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>
        <f ca="1">_xlfn.XLOOKUP(G16&amp;$W$2,BS_CONTROLE[CHAVE],BS_CONTROLE[Quantidade_11],"-")</f>
        <v>1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2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>
        <f ca="1">_xlfn.XLOOKUP(G18&amp;$V$2,BS_CONTROLE[CHAVE],BS_CONTROLE[Quantidade_11],"-")</f>
        <v>1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>
        <f ca="1">_xlfn.XLOOKUP(G19&amp;$U$2,BS_CONTROLE[CHAVE],BS_CONTROLE[Quantidade_11],"-")</f>
        <v>1</v>
      </c>
      <c r="V19" s="98">
        <f ca="1">_xlfn.XLOOKUP(G19&amp;$V$2,BS_CONTROLE[CHAVE],BS_CONTROLE[Quantidade_11],"-")</f>
        <v>0</v>
      </c>
      <c r="W19" s="98">
        <f ca="1">_xlfn.XLOOKUP(G19&amp;$W$2,BS_CONTROLE[CHAVE],BS_CONTROLE[Quantidade_11],"-")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0</v>
      </c>
      <c r="V21" s="98">
        <f ca="1">_xlfn.XLOOKUP(G21&amp;$V$2,BS_CONTROLE[CHAVE],BS_CONTROLE[Quantidade_11],"-")</f>
        <v>135</v>
      </c>
      <c r="W21" s="98">
        <f ca="1">_xlfn.XLOOKUP(G21&amp;$W$2,BS_CONTROLE[CHAVE],BS_CONTROLE[Quantidade_11],"-")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>
        <f ca="1">_xlfn.XLOOKUP(G22&amp;$W$2,BS_CONTROLE[CHAVE],BS_CONTROLE[Quantidade_11],"-")</f>
        <v>1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>
        <f ca="1">_xlfn.XLOOKUP(G23&amp;$W$2,BS_CONTROLE[CHAVE],BS_CONTROLE[Quantidade_11],"-")</f>
        <v>13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1</v>
      </c>
      <c r="W24" s="98">
        <f ca="1">_xlfn.XLOOKUP(G24&amp;$W$2,BS_CONTROLE[CHAVE],BS_CONTROLE[Quantidade_11],"-")</f>
        <v>1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 t="str">
        <f ca="1">_xlfn.XLOOKUP(G27&amp;$V$2,BS_CONTROLE[CHAVE],BS_CONTROLE[Quantidade_11],"-")</f>
        <v>-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OPORTUNIDADE</v>
      </c>
      <c r="B28" s="95" t="str">
        <f>IF(FN_MC!X31="","*",FN_MC!X31)</f>
        <v>Oportunidade</v>
      </c>
      <c r="C28" s="95" t="str">
        <f>IF(FN_MC!Z31="","*",FN_MC!Z31)</f>
        <v>*</v>
      </c>
      <c r="D28" s="96" t="str">
        <f>IF(FN_MC!S31="","*",FN_MC!S31)</f>
        <v>FERRONORTE</v>
      </c>
      <c r="E28" s="96" t="str">
        <f>IF(FN_MC!T31="","*",FN_MC!T31)</f>
        <v>TGR-TRO</v>
      </c>
      <c r="F28" s="96">
        <f>IF(FN_MC!B31="","*",FN_MC!B31)</f>
        <v>46057</v>
      </c>
      <c r="G28" s="96" t="str">
        <f>IF(FN_MC!D31="","*",FN_MC!D31)</f>
        <v>W70</v>
      </c>
      <c r="H28" s="96" t="str">
        <f>IF(FN_MC!F31="","*",FN_MC!F31)</f>
        <v>PDM - PEDRA - DESCARGA</v>
      </c>
      <c r="I28" s="96" t="str">
        <f>IF(FN_MC!H31="","*",FN_MC!H31)</f>
        <v>TIQ2</v>
      </c>
      <c r="J28" s="96" t="str">
        <f>IF(FN_MC!I31="","*",FN_MC!I31)</f>
        <v>TGR2</v>
      </c>
      <c r="K28" s="96" t="str">
        <f>IF(FN_MC!M31="","*",FN_MC!M31)</f>
        <v>TAL-TSF</v>
      </c>
      <c r="L28" s="196">
        <f>IF(FN_MC!N31="","*",FN_MC!N31)</f>
        <v>699710</v>
      </c>
      <c r="M28" s="97">
        <f>IF(FN_MC!J31="","*",FN_MC!J31)</f>
        <v>98</v>
      </c>
      <c r="N28" s="183">
        <f>IF(FN_MC!K31="","*",FN_MC!K31)</f>
        <v>700</v>
      </c>
      <c r="O28" s="183">
        <f>IF(FN_MC!L31="","*",FN_MC!L31)</f>
        <v>703</v>
      </c>
      <c r="P28" s="107">
        <f>IF(FN_MC!O31="","*",FN_MC!O31)</f>
        <v>0.41666666666666669</v>
      </c>
      <c r="Q28" s="107">
        <f>IF(FN_MC!P31="","*",FN_MC!P31)</f>
        <v>0.125</v>
      </c>
      <c r="R28" s="96" t="str">
        <f>IF(FN_MC!Q31="","*",CONCATENATE(FN_MC!Q31," ",FN_MC!R31))</f>
        <v>27 VAGÕES</v>
      </c>
      <c r="S28" s="96" t="str">
        <f>IF(FN_MC!V31="","*",FN_MC!V31)</f>
        <v xml:space="preserve">Camila </v>
      </c>
      <c r="T28" s="96" t="str">
        <f>IF(FN_MC!W31="","*",FN_MC!W31)</f>
        <v xml:space="preserve">Descarga de pedra </v>
      </c>
      <c r="U28" s="98">
        <f ca="1">_xlfn.XLOOKUP(G28&amp;$U$2,BS_CONTROLE[CHAVE],BS_CONTROLE[Quantidade_11],"-")</f>
        <v>0</v>
      </c>
      <c r="V28" s="98">
        <f ca="1">_xlfn.XLOOKUP(G28&amp;$V$2,BS_CONTROLE[CHAVE],BS_CONTROLE[Quantidade_11],"-")</f>
        <v>1</v>
      </c>
      <c r="W28" s="98">
        <f ca="1">_xlfn.XLOOKUP(G28&amp;$W$2,BS_CONTROLE[CHAVE],BS_CONTROLE[Quantidade_11],"-")</f>
        <v>1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BRUNO (TF-525)</v>
      </c>
      <c r="H29" s="96" t="str">
        <f>IF(FN_MC!F32="","*",FN_MC!F32)</f>
        <v>PDM - SOLDA</v>
      </c>
      <c r="I29" s="96" t="str">
        <f>IF(FN_MC!H32="","*",FN_MC!H32)</f>
        <v>539TRM</v>
      </c>
      <c r="J29" s="96" t="str">
        <f>IF(FN_MC!I32="","*",FN_MC!I32)</f>
        <v>-</v>
      </c>
      <c r="K29" s="96" t="str">
        <f>IF(FN_MC!M32="","*",FN_MC!M32)</f>
        <v>TBE-TRM</v>
      </c>
      <c r="L29" s="196" t="str">
        <f>IF(FN_MC!N32="","*",FN_MC!N32)</f>
        <v>539TRM</v>
      </c>
      <c r="M29" s="97">
        <f>IF(FN_MC!J32="","*",FN_MC!J32)</f>
        <v>98</v>
      </c>
      <c r="N29" s="183">
        <f>IF(FN_MC!K32="","*",FN_MC!K32)</f>
        <v>548.14499999999998</v>
      </c>
      <c r="O29" s="183" t="str">
        <f>IF(FN_MC!L32="","*",FN_MC!L32)</f>
        <v>-</v>
      </c>
      <c r="P29" s="107">
        <f>IF(FN_MC!O32="","*",FN_MC!O32)</f>
        <v>0.375</v>
      </c>
      <c r="Q29" s="107">
        <f>IF(FN_MC!P32="","*",FN_MC!P32)</f>
        <v>0.125</v>
      </c>
      <c r="R29" s="96" t="str">
        <f>IF(FN_MC!Q32="","*",CONCATENATE(FN_MC!Q32," ",FN_MC!R32))</f>
        <v>2 Nº DE SOLDA</v>
      </c>
      <c r="S29" s="96" t="str">
        <f>IF(FN_MC!V32="","*",FN_MC!V32)</f>
        <v>Bruno</v>
      </c>
      <c r="T29" s="96" t="str">
        <f>IF(FN_MC!W32="","*",FN_MC!W32)</f>
        <v xml:space="preserve">Execução de solda - Condicionado a temperatura </v>
      </c>
      <c r="U29" s="98">
        <f ca="1">_xlfn.XLOOKUP(G29&amp;$U$2,BS_CONTROLE[CHAVE],BS_CONTROLE[Quantidade_11],"-")</f>
        <v>2</v>
      </c>
      <c r="V29" s="98">
        <f ca="1">_xlfn.XLOOKUP(G29&amp;$V$2,BS_CONTROLE[CHAVE],BS_CONTROLE[Quantidade_11],"-")</f>
        <v>0</v>
      </c>
      <c r="W29" s="98">
        <f ca="1">_xlfn.XLOOKUP(G29&amp;$W$2,BS_CONTROLE[CHAVE],BS_CONTROLE[Quantidade_11],"-")</f>
        <v>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OPORTUNIDADE</v>
      </c>
      <c r="B30" s="95" t="str">
        <f>IF(FN_MC!X33="","*",FN_MC!X33)</f>
        <v>Oportunidade</v>
      </c>
      <c r="C30" s="95" t="str">
        <f>IF(FN_MC!Z33="","*",FN_MC!Z33)</f>
        <v>*</v>
      </c>
      <c r="D30" s="96" t="str">
        <f>IF(FN_MC!S33="","*",FN_MC!S33)</f>
        <v>FERRONORTE</v>
      </c>
      <c r="E30" s="96" t="str">
        <f>IF(FN_MC!T33="","*",FN_MC!T33)</f>
        <v>TGR-TRO</v>
      </c>
      <c r="F30" s="96">
        <f>IF(FN_MC!B33="","*",FN_MC!B33)</f>
        <v>46057</v>
      </c>
      <c r="G30" s="96" t="str">
        <f>IF(FN_MC!D33="","*",FN_MC!D33)</f>
        <v>E46</v>
      </c>
      <c r="H30" s="96" t="str">
        <f>IF(FN_MC!F33="","*",FN_MC!F33)</f>
        <v>DESLOCAMENTO</v>
      </c>
      <c r="I30" s="96" t="str">
        <f>IF(FN_MC!H33="","*",FN_MC!H33)</f>
        <v>TGR2</v>
      </c>
      <c r="J30" s="96" t="str">
        <f>IF(FN_MC!I33="","*",FN_MC!I33)</f>
        <v>TIN</v>
      </c>
      <c r="K30" s="96" t="str">
        <f>IF(FN_MC!M33="","*",FN_MC!M33)</f>
        <v>TGR-TIN</v>
      </c>
      <c r="L30" s="196" t="str">
        <f>IF(FN_MC!N33="","*",FN_MC!N33)</f>
        <v>TGRTIN</v>
      </c>
      <c r="M30" s="97">
        <f>IF(FN_MC!J33="","*",FN_MC!J33)</f>
        <v>98</v>
      </c>
      <c r="N30" s="183">
        <f>IF(FN_MC!K33="","*",FN_MC!K33)</f>
        <v>502</v>
      </c>
      <c r="O30" s="183">
        <f>IF(FN_MC!L33="","*",FN_MC!L33)</f>
        <v>109</v>
      </c>
      <c r="P30" s="107">
        <f>IF(FN_MC!O33="","*",FN_MC!O33)</f>
        <v>0.41666666666666669</v>
      </c>
      <c r="Q30" s="107">
        <f>IF(FN_MC!P33="","*",FN_MC!P33)</f>
        <v>4.1666666666666664E-2</v>
      </c>
      <c r="R30" s="96" t="str">
        <f>IF(FN_MC!Q33="","*",CONCATENATE(FN_MC!Q33," ",FN_MC!R33))</f>
        <v>1 BINÁRIO</v>
      </c>
      <c r="S30" s="96" t="str">
        <f>IF(FN_MC!V33="","*",FN_MC!V33)</f>
        <v xml:space="preserve">PCM </v>
      </c>
      <c r="T30" s="96" t="str">
        <f>IF(FN_MC!W33="","*",FN_MC!W33)</f>
        <v>Deslocamento de TAG para abastecer no TOM e seguir para TIN</v>
      </c>
      <c r="U30" s="98">
        <f ca="1">_xlfn.XLOOKUP(G30&amp;$U$2,BS_CONTROLE[CHAVE],BS_CONTROLE[Quantidade_11],"-")</f>
        <v>1</v>
      </c>
      <c r="V30" s="98">
        <f ca="1">_xlfn.XLOOKUP(G30&amp;$V$2,BS_CONTROLE[CHAVE],BS_CONTROLE[Quantidade_11],"-")</f>
        <v>0</v>
      </c>
      <c r="W30" s="98">
        <f ca="1">_xlfn.XLOOKUP(G30&amp;$W$2,BS_CONTROLE[CHAVE],BS_CONTROLE[Quantidade_11],"-")</f>
        <v>0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TCS-TGR</v>
      </c>
      <c r="F31" s="96">
        <f>IF(FN_MC!B34="","*",FN_MC!B34)</f>
        <v>46057</v>
      </c>
      <c r="G31" s="96" t="str">
        <f>IF(FN_MC!D34="","*",FN_MC!D34)</f>
        <v>ELSON (TF-526)</v>
      </c>
      <c r="H31" s="96" t="str">
        <f>IF(FN_MC!F34="","*",FN_MC!F34)</f>
        <v>PDM - SOLDA</v>
      </c>
      <c r="I31" s="96" t="str">
        <f>IF(FN_MC!H34="","*",FN_MC!H34)</f>
        <v>499TGR1</v>
      </c>
      <c r="J31" s="96" t="str">
        <f>IF(FN_MC!I34="","*",FN_MC!I34)</f>
        <v>-</v>
      </c>
      <c r="K31" s="96" t="str">
        <f>IF(FN_MC!M34="","*",FN_MC!M34)</f>
        <v>TBR-TGR</v>
      </c>
      <c r="L31" s="196" t="str">
        <f>IF(FN_MC!N34="","*",FN_MC!N34)</f>
        <v>499TGR2</v>
      </c>
      <c r="M31" s="97">
        <f>IF(FN_MC!J34="","*",FN_MC!J34)</f>
        <v>74</v>
      </c>
      <c r="N31" s="183">
        <f>IF(FN_MC!K34="","*",FN_MC!K34)</f>
        <v>498.9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0.125</v>
      </c>
      <c r="R31" s="96" t="str">
        <f>IF(FN_MC!Q34="","*",CONCATENATE(FN_MC!Q34," ",FN_MC!R34))</f>
        <v>1 Nº DE SOLDA</v>
      </c>
      <c r="S31" s="96" t="str">
        <f>IF(FN_MC!V34="","*",FN_MC!V34)</f>
        <v>Elson</v>
      </c>
      <c r="T31" s="96" t="str">
        <f>IF(FN_MC!W34="","*",FN_MC!W34)</f>
        <v xml:space="preserve">Execução de solda - Condicionado a temperatura 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1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OPORTUNIDADE</v>
      </c>
      <c r="B32" s="95" t="str">
        <f>IF(FN_MC!X35="","*",FN_MC!X35)</f>
        <v>Oportunidade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TMI-TCS</v>
      </c>
      <c r="F32" s="96">
        <f>IF(FN_MC!B35="","*",FN_MC!B35)</f>
        <v>46057</v>
      </c>
      <c r="G32" s="96" t="str">
        <f>IF(FN_MC!D35="","*",FN_MC!D35)</f>
        <v>MARCOS (TF-520)</v>
      </c>
      <c r="H32" s="96" t="str">
        <f>IF(FN_MC!F35="","*",FN_MC!F35)</f>
        <v>PDM - SOLDA</v>
      </c>
      <c r="I32" s="96" t="str">
        <f>IF(FN_MC!H35="","*",FN_MC!H35)</f>
        <v>277TCS</v>
      </c>
      <c r="J32" s="96" t="str">
        <f>IF(FN_MC!I35="","*",FN_MC!I35)</f>
        <v>-</v>
      </c>
      <c r="K32" s="96" t="str">
        <f>IF(FN_MC!M35="","*",FN_MC!M35)</f>
        <v>TJA-TCS</v>
      </c>
      <c r="L32" s="196" t="str">
        <f>IF(FN_MC!N35="","*",FN_MC!N35)</f>
        <v>277TCS</v>
      </c>
      <c r="M32" s="97">
        <f>IF(FN_MC!J35="","*",FN_MC!J35)</f>
        <v>74</v>
      </c>
      <c r="N32" s="183">
        <f>IF(FN_MC!K35="","*",FN_MC!K35)</f>
        <v>280.5</v>
      </c>
      <c r="O32" s="183" t="str">
        <f>IF(FN_MC!L35="","*",FN_MC!L35)</f>
        <v>-</v>
      </c>
      <c r="P32" s="107">
        <f>IF(FN_MC!O35="","*",FN_MC!O35)</f>
        <v>0.375</v>
      </c>
      <c r="Q32" s="107">
        <f>IF(FN_MC!P35="","*",FN_MC!P35)</f>
        <v>0.125</v>
      </c>
      <c r="R32" s="96" t="str">
        <f>IF(FN_MC!Q35="","*",CONCATENATE(FN_MC!Q35," ",FN_MC!R35))</f>
        <v>2 Nº DE SOLDA</v>
      </c>
      <c r="S32" s="96" t="str">
        <f>IF(FN_MC!V35="","*",FN_MC!V35)</f>
        <v>Herbert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0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OPORTUNIDADE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TMI-TCS</v>
      </c>
      <c r="F33" s="96">
        <f>IF(FN_MC!B36="","*",FN_MC!B36)</f>
        <v>46057</v>
      </c>
      <c r="G33" s="96" t="str">
        <f>IF(FN_MC!D36="","*",FN_MC!D36)</f>
        <v>W50</v>
      </c>
      <c r="H33" s="96" t="str">
        <f>IF(FN_MC!F36="","*",FN_MC!F36)</f>
        <v>MODERNIZAÇÃO - RECOLHIMENTO DE DORMENTE</v>
      </c>
      <c r="I33" s="96" t="str">
        <f>IF(FN_MC!H36="","*",FN_MC!H36)</f>
        <v>TCS2</v>
      </c>
      <c r="J33" s="96" t="str">
        <f>IF(FN_MC!I36="","*",FN_MC!I36)</f>
        <v>TCS2</v>
      </c>
      <c r="K33" s="96" t="str">
        <f>IF(FN_MC!M36="","*",FN_MC!M36)</f>
        <v>TVI-TJA</v>
      </c>
      <c r="L33" s="196">
        <f>IF(FN_MC!N36="","*",FN_MC!N36)</f>
        <v>239251</v>
      </c>
      <c r="M33" s="97">
        <f>IF(FN_MC!J36="","*",FN_MC!J36)</f>
        <v>74</v>
      </c>
      <c r="N33" s="183">
        <f>IF(FN_MC!K36="","*",FN_MC!K36)</f>
        <v>245</v>
      </c>
      <c r="O33" s="183">
        <f>IF(FN_MC!L36="","*",FN_MC!L36)</f>
        <v>244.2</v>
      </c>
      <c r="P33" s="107">
        <f>IF(FN_MC!O36="","*",FN_MC!O36)</f>
        <v>0.35416666666666669</v>
      </c>
      <c r="Q33" s="107">
        <f>IF(FN_MC!P36="","*",FN_MC!P36)</f>
        <v>0.125</v>
      </c>
      <c r="R33" s="96" t="str">
        <f>IF(FN_MC!Q36="","*",CONCATENATE(FN_MC!Q36," ",FN_MC!R36))</f>
        <v>1000 Nº DE DORMENTES</v>
      </c>
      <c r="S33" s="96" t="str">
        <f>IF(FN_MC!V36="","*",FN_MC!V36)</f>
        <v>Augusto/ Efraim</v>
      </c>
      <c r="T33" s="96" t="str">
        <f>IF(FN_MC!W36="","*",FN_MC!W36)</f>
        <v>Recolhimento de dormentes</v>
      </c>
      <c r="U33" s="98">
        <f ca="1">_xlfn.XLOOKUP(G33&amp;$U$2,BS_CONTROLE[CHAVE],BS_CONTROLE[Quantidade_11],"-")</f>
        <v>0</v>
      </c>
      <c r="V33" s="98">
        <f ca="1">_xlfn.XLOOKUP(G33&amp;$V$2,BS_CONTROLE[CHAVE],BS_CONTROLE[Quantidade_11],"-")</f>
        <v>135</v>
      </c>
      <c r="W33" s="98">
        <f ca="1">_xlfn.XLOOKUP(G33&amp;$W$2,BS_CONTROLE[CHAVE],BS_CONTROLE[Quantidade_11],"-")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OPORTUNIDADE</v>
      </c>
      <c r="B34" s="95" t="str">
        <f>IF(FN_MC!X37="","*",FN_MC!X37)</f>
        <v>Oportunidade</v>
      </c>
      <c r="C34" s="95" t="str">
        <f>IF(FN_MC!Z37="","*",FN_MC!Z37)</f>
        <v>*</v>
      </c>
      <c r="D34" s="96" t="str">
        <f>IF(FN_MC!S37="","*",FN_MC!S37)</f>
        <v>FERRONORTE</v>
      </c>
      <c r="E34" s="96" t="str">
        <f>IF(FN_MC!T37="","*",FN_MC!T37)</f>
        <v>TMI-TCS</v>
      </c>
      <c r="F34" s="96">
        <f>IF(FN_MC!B37="","*",FN_MC!B37)</f>
        <v>46057</v>
      </c>
      <c r="G34" s="96" t="str">
        <f>IF(FN_MC!D37="","*",FN_MC!D37)</f>
        <v>A60</v>
      </c>
      <c r="H34" s="96" t="str">
        <f>IF(FN_MC!F37="","*",FN_MC!F37)</f>
        <v>DETECÇÃO - RONDA 7 DIAS</v>
      </c>
      <c r="I34" s="96" t="str">
        <f>IF(FN_MC!H37="","*",FN_MC!H37)</f>
        <v>TMI</v>
      </c>
      <c r="J34" s="96" t="str">
        <f>IF(FN_MC!I37="","*",FN_MC!I37)</f>
        <v>TCS2</v>
      </c>
      <c r="K34" s="96" t="str">
        <f>IF(FN_MC!M37="","*",FN_MC!M37)</f>
        <v>TMI-TCS</v>
      </c>
      <c r="L34" s="196" t="str">
        <f>IF(FN_MC!N37="","*",FN_MC!N37)</f>
        <v>TMITCS</v>
      </c>
      <c r="M34" s="97">
        <f>IF(FN_MC!J37="","*",FN_MC!J37)</f>
        <v>74</v>
      </c>
      <c r="N34" s="183">
        <f>IF(FN_MC!K37="","*",FN_MC!K37)</f>
        <v>1</v>
      </c>
      <c r="O34" s="183">
        <f>IF(FN_MC!L37="","*",FN_MC!L37)</f>
        <v>291</v>
      </c>
      <c r="P34" s="107">
        <f>IF(FN_MC!O37="","*",FN_MC!O37)</f>
        <v>0.375</v>
      </c>
      <c r="Q34" s="107">
        <f>IF(FN_MC!P37="","*",FN_MC!P37)</f>
        <v>4.1666666666666664E-2</v>
      </c>
      <c r="R34" s="96" t="str">
        <f>IF(FN_MC!Q37="","*",CONCATENATE(FN_MC!Q37," ",FN_MC!R37))</f>
        <v>280 KM</v>
      </c>
      <c r="S34" s="96" t="str">
        <f>IF(FN_MC!V37="","*",FN_MC!V37)</f>
        <v>Herbert</v>
      </c>
      <c r="T34" s="96" t="str">
        <f>IF(FN_MC!W37="","*",FN_MC!W37)</f>
        <v>Ronda 7 dias</v>
      </c>
      <c r="U34" s="98">
        <f ca="1">_xlfn.XLOOKUP(G34&amp;$U$2,BS_CONTROLE[CHAVE],BS_CONTROLE[Quantidade_11],"-")</f>
        <v>200</v>
      </c>
      <c r="V34" s="98">
        <f ca="1">_xlfn.XLOOKUP(G34&amp;$V$2,BS_CONTROLE[CHAVE],BS_CONTROLE[Quantidade_11],"-")</f>
        <v>280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MALHA CENTRAL</v>
      </c>
      <c r="E35" s="96" t="str">
        <f>IF(FN_MC!T38="","*",FN_MC!T38)</f>
        <v>PPN-POV</v>
      </c>
      <c r="F35" s="96">
        <f>IF(FN_MC!B38="","*",FN_MC!B38)</f>
        <v>46057</v>
      </c>
      <c r="G35" s="96" t="str">
        <f>IF(FN_MC!D38="","*",FN_MC!D38)</f>
        <v xml:space="preserve">TURMA FIXA VIA </v>
      </c>
      <c r="H35" s="96" t="str">
        <f>IF(FN_MC!F38="","*",FN_MC!F38)</f>
        <v>PDM - SUBSTITUIÇÃO - TRILHO</v>
      </c>
      <c r="I35" s="96" t="str">
        <f>IF(FN_MC!H38="","*",FN_MC!H38)</f>
        <v>PJGPSI</v>
      </c>
      <c r="J35" s="96" t="str">
        <f>IF(FN_MC!I38="","*",FN_MC!I38)</f>
        <v>-</v>
      </c>
      <c r="K35" s="96" t="str">
        <f>IF(FN_MC!M38="","*",FN_MC!M38)</f>
        <v>PSI-PJG</v>
      </c>
      <c r="L35" s="196" t="str">
        <f>IF(FN_MC!N38="","*",FN_MC!N38)</f>
        <v>PJGPSI</v>
      </c>
      <c r="M35" s="97">
        <f>IF(FN_MC!J38="","*",FN_MC!J38)</f>
        <v>101</v>
      </c>
      <c r="N35" s="183">
        <f>IF(FN_MC!K38="","*",FN_MC!K38)</f>
        <v>1413.05</v>
      </c>
      <c r="O35" s="183" t="str">
        <f>IF(FN_MC!L38="","*",FN_MC!L38)</f>
        <v>-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8 M</v>
      </c>
      <c r="S35" s="96" t="str">
        <f>IF(FN_MC!V38="","*",FN_MC!V38)</f>
        <v>Carlito</v>
      </c>
      <c r="T35" s="96" t="str">
        <f>IF(FN_MC!W38="","*",FN_MC!W38)</f>
        <v>Substituição de barra curta</v>
      </c>
      <c r="U35" s="98" t="str">
        <f ca="1">_xlfn.XLOOKUP(G35&amp;$U$2,BS_CONTROLE[CHAVE],BS_CONTROLE[Quantidade_11],"-")</f>
        <v>-</v>
      </c>
      <c r="V35" s="98">
        <f ca="1">_xlfn.XLOOKUP(G35&amp;$V$2,BS_CONTROLE[CHAVE],BS_CONTROLE[Quantidade_11],"-")</f>
        <v>8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MALHA CENTRAL</v>
      </c>
      <c r="E36" s="96" t="str">
        <f>IF(FN_MC!T39="","*",FN_MC!T39)</f>
        <v>POV-PRV</v>
      </c>
      <c r="F36" s="96">
        <f>IF(FN_MC!B39="","*",FN_MC!B39)</f>
        <v>46057</v>
      </c>
      <c r="G36" s="96" t="str">
        <f>IF(FN_MC!D39="","*",FN_MC!D39)</f>
        <v>A71</v>
      </c>
      <c r="H36" s="96" t="str">
        <f>IF(FN_MC!F39="","*",FN_MC!F39)</f>
        <v>OUTRAS ATIVIDADES</v>
      </c>
      <c r="I36" s="96" t="str">
        <f>IF(FN_MC!H39="","*",FN_MC!H39)</f>
        <v>PTRPNV</v>
      </c>
      <c r="J36" s="96" t="str">
        <f>IF(FN_MC!I39="","*",FN_MC!I39)</f>
        <v>POSPNV</v>
      </c>
      <c r="K36" s="96" t="str">
        <f>IF(FN_MC!M39="","*",FN_MC!M39)</f>
        <v>PNV-PTR</v>
      </c>
      <c r="L36" s="196" t="str">
        <f>IF(FN_MC!N39="","*",FN_MC!N39)</f>
        <v>PTRPNV</v>
      </c>
      <c r="M36" s="97">
        <f>IF(FN_MC!J39="","*",FN_MC!J39)</f>
        <v>103</v>
      </c>
      <c r="N36" s="183">
        <f>IF(FN_MC!K39="","*",FN_MC!K39)</f>
        <v>1585.5</v>
      </c>
      <c r="O36" s="183">
        <f>IF(FN_MC!L39="","*",FN_MC!L39)</f>
        <v>1533.5</v>
      </c>
      <c r="P36" s="107">
        <f>IF(FN_MC!O39="","*",FN_MC!O39)</f>
        <v>0.375</v>
      </c>
      <c r="Q36" s="107">
        <f>IF(FN_MC!P39="","*",FN_MC!P39)</f>
        <v>4.1666666666666664E-2</v>
      </c>
      <c r="R36" s="96" t="str">
        <f>IF(FN_MC!Q39="","*",CONCATENATE(FN_MC!Q39," ",FN_MC!R39))</f>
        <v>1 BINÁRIO</v>
      </c>
      <c r="S36" s="96" t="str">
        <f>IF(FN_MC!V39="","*",FN_MC!V39)</f>
        <v>Antonio Bezerra</v>
      </c>
      <c r="T36" s="96" t="str">
        <f>IF(FN_MC!W39="","*",FN_MC!W39)</f>
        <v>Troca de fixação</v>
      </c>
      <c r="U36" s="98" t="str">
        <f ca="1">_xlfn.XLOOKUP(G36&amp;$U$2,BS_CONTROLE[CHAVE],BS_CONTROLE[Quantidade_11],"-")</f>
        <v>-</v>
      </c>
      <c r="V36" s="98">
        <f ca="1">_xlfn.XLOOKUP(G36&amp;$V$2,BS_CONTROLE[CHAVE],BS_CONTROLE[Quantidade_11],"-")</f>
        <v>1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MALHA CENTRAL</v>
      </c>
      <c r="E37" s="96" t="str">
        <f>IF(FN_MC!T40="","*",FN_MC!T40)</f>
        <v>POV-PRV</v>
      </c>
      <c r="F37" s="96">
        <f>IF(FN_MC!B40="","*",FN_MC!B40)</f>
        <v>46057</v>
      </c>
      <c r="G37" s="96" t="str">
        <f>IF(FN_MC!D40="","*",FN_MC!D40)</f>
        <v>A17</v>
      </c>
      <c r="H37" s="96" t="str">
        <f>IF(FN_MC!F40="","*",FN_MC!F40)</f>
        <v>INFRAESTRUTURA</v>
      </c>
      <c r="I37" s="96" t="str">
        <f>IF(FN_MC!H40="","*",FN_MC!H40)</f>
        <v>PPGPTR</v>
      </c>
      <c r="J37" s="96" t="str">
        <f>IF(FN_MC!I40="","*",FN_MC!I40)</f>
        <v>PSGPAR</v>
      </c>
      <c r="K37" s="96" t="str">
        <f>IF(FN_MC!M40="","*",FN_MC!M40)</f>
        <v>PTR-PPG</v>
      </c>
      <c r="L37" s="196" t="str">
        <f>IF(FN_MC!N40="","*",FN_MC!N40)</f>
        <v>PPGPTR</v>
      </c>
      <c r="M37" s="97">
        <f>IF(FN_MC!J40="","*",FN_MC!J40)</f>
        <v>103</v>
      </c>
      <c r="N37" s="183">
        <f>IF(FN_MC!K40="","*",FN_MC!K40)</f>
        <v>1613</v>
      </c>
      <c r="O37" s="183" t="str">
        <f>IF(FN_MC!L40="","*",FN_MC!L40)</f>
        <v>-</v>
      </c>
      <c r="P37" s="107">
        <f>IF(FN_MC!O40="","*",FN_MC!O40)</f>
        <v>0.375</v>
      </c>
      <c r="Q37" s="107">
        <f>IF(FN_MC!P40="","*",FN_MC!P40)</f>
        <v>4.1666666666666664E-2</v>
      </c>
      <c r="R37" s="96" t="str">
        <f>IF(FN_MC!Q40="","*",CONCATENATE(FN_MC!Q40," ",FN_MC!R40))</f>
        <v>1 Nº DE ITENS</v>
      </c>
      <c r="S37" s="96" t="str">
        <f>IF(FN_MC!V40="","*",FN_MC!V40)</f>
        <v>Anotnio bezerra</v>
      </c>
      <c r="T37" s="96" t="str">
        <f>IF(FN_MC!W40="","*",FN_MC!W40)</f>
        <v>Inspeção da Infra</v>
      </c>
      <c r="U37" s="98" t="str">
        <f ca="1">_xlfn.XLOOKUP(G37&amp;$U$2,BS_CONTROLE[CHAVE],BS_CONTROLE[Quantidade_11],"-")</f>
        <v>-</v>
      </c>
      <c r="V37" s="98">
        <f ca="1">_xlfn.XLOOKUP(G37&amp;$V$2,BS_CONTROLE[CHAVE],BS_CONTROLE[Quantidade_11],"-")</f>
        <v>1</v>
      </c>
      <c r="W37" s="98">
        <f ca="1">_xlfn.XLOOKUP(G37&amp;$W$2,BS_CONTROLE[CHAVE],BS_CONTROLE[Quantidade_11],"-")</f>
        <v>1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*</v>
      </c>
      <c r="C38" s="95" t="str">
        <f>IF(FN_MC!Z41="","*",FN_MC!Z41)</f>
        <v>*</v>
      </c>
      <c r="D38" s="96" t="str">
        <f>IF(FN_MC!S41="","*",FN_MC!S41)</f>
        <v>-</v>
      </c>
      <c r="E38" s="96" t="str">
        <f>IF(FN_MC!T41="","*",FN_MC!T41)</f>
        <v>-</v>
      </c>
      <c r="F38" s="96" t="str">
        <f>IF(FN_MC!B41="","*",FN_MC!B41)</f>
        <v>*</v>
      </c>
      <c r="G38" s="96" t="str">
        <f>IF(FN_MC!D41="","*",FN_MC!D41)</f>
        <v>*</v>
      </c>
      <c r="H38" s="96" t="str">
        <f>IF(FN_MC!F41="","*",FN_MC!F41)</f>
        <v>*</v>
      </c>
      <c r="I38" s="96" t="str">
        <f>IF(FN_MC!H41="","*",FN_MC!H41)</f>
        <v>*</v>
      </c>
      <c r="J38" s="96" t="str">
        <f>IF(FN_MC!I41="","*",FN_MC!I41)</f>
        <v>*</v>
      </c>
      <c r="K38" s="96" t="str">
        <f>IF(FN_MC!M41="","*",FN_MC!M41)</f>
        <v>-</v>
      </c>
      <c r="L38" s="196" t="str">
        <f>IF(FN_MC!N41="","*",FN_MC!N41)</f>
        <v>-</v>
      </c>
      <c r="M38" s="97" t="str">
        <f>IF(FN_MC!J41="","*",FN_MC!J41)</f>
        <v>*</v>
      </c>
      <c r="N38" s="183" t="str">
        <f>IF(FN_MC!K41="","*",FN_MC!K41)</f>
        <v>*</v>
      </c>
      <c r="O38" s="183" t="str">
        <f>IF(FN_MC!L41="","*",FN_MC!L41)</f>
        <v>-</v>
      </c>
      <c r="P38" s="107" t="str">
        <f>IF(FN_MC!O41="","*",FN_MC!O41)</f>
        <v>*</v>
      </c>
      <c r="Q38" s="107" t="str">
        <f>IF(FN_MC!P41="","*",FN_MC!P41)</f>
        <v>*</v>
      </c>
      <c r="R38" s="96" t="str">
        <f>IF(FN_MC!Q41="","*",CONCATENATE(FN_MC!Q41," ",FN_MC!R41))</f>
        <v>*</v>
      </c>
      <c r="S38" s="96" t="str">
        <f>IF(FN_MC!V41="","*",FN_MC!V41)</f>
        <v>*</v>
      </c>
      <c r="T38" s="96" t="str">
        <f>IF(FN_MC!W41="","*",FN_MC!W41)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TGR-TRO</v>
      </c>
      <c r="F40" s="96">
        <f>IF(FN_MC!B43="","*",FN_MC!B43)</f>
        <v>46058</v>
      </c>
      <c r="G40" s="96" t="str">
        <f>IF(FN_MC!D43="","*",FN_MC!D43)</f>
        <v>V86</v>
      </c>
      <c r="H40" s="96" t="str">
        <f>IF(FN_MC!F43="","*",FN_MC!F43)</f>
        <v>MECANIZAÇÃO - SOCADORA</v>
      </c>
      <c r="I40" s="96" t="str">
        <f>IF(FN_MC!H43="","*",FN_MC!H43)</f>
        <v>TSF</v>
      </c>
      <c r="J40" s="96" t="str">
        <f>IF(FN_MC!I43="","*",FN_MC!I43)</f>
        <v>TSF</v>
      </c>
      <c r="K40" s="96" t="str">
        <f>IF(FN_MC!M43="","*",FN_MC!M43)</f>
        <v>TSF-TEX</v>
      </c>
      <c r="L40" s="196" t="str">
        <f>IF(FN_MC!N43="","*",FN_MC!N43)</f>
        <v>TSFPAT1</v>
      </c>
      <c r="M40" s="97">
        <f>IF(FN_MC!J43="","*",FN_MC!J43)</f>
        <v>98</v>
      </c>
      <c r="N40" s="183">
        <f>IF(FN_MC!K43="","*",FN_MC!K43)</f>
        <v>720.63800000000003</v>
      </c>
      <c r="O40" s="183">
        <f>IF(FN_MC!L43="","*",FN_MC!L43)</f>
        <v>723.21</v>
      </c>
      <c r="P40" s="107">
        <f>IF(FN_MC!O43="","*",FN_MC!O43)</f>
        <v>0.4375</v>
      </c>
      <c r="Q40" s="107">
        <f>IF(FN_MC!P43="","*",FN_MC!P43)</f>
        <v>0.125</v>
      </c>
      <c r="R40" s="96" t="str">
        <f>IF(FN_MC!Q43="","*",CONCATENATE(FN_MC!Q43," ",FN_MC!R43))</f>
        <v>1120 M</v>
      </c>
      <c r="S40" s="96" t="str">
        <f>IF(FN_MC!V43="","*",FN_MC!V43)</f>
        <v>Antonioni</v>
      </c>
      <c r="T40" s="96" t="str">
        <f>IF(FN_MC!W43="","*",FN_MC!W43)</f>
        <v>Socaria mecanizada</v>
      </c>
      <c r="U40" s="98">
        <f ca="1">_xlfn.XLOOKUP(G40&amp;$U$2,BS_CONTROLE[CHAVE],BS_CONTROLE[Quantidade_11],"-")</f>
        <v>0</v>
      </c>
      <c r="V40" s="98" t="str">
        <f ca="1">_xlfn.XLOOKUP(G40&amp;$V$2,BS_CONTROLE[CHAVE],BS_CONTROLE[Quantidade_11],"-")</f>
        <v>-</v>
      </c>
      <c r="W40" s="98">
        <f ca="1">_xlfn.XLOOKUP(G40&amp;$W$2,BS_CONTROLE[CHAVE],BS_CONTROLE[Quantidade_11],"-")</f>
        <v>0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TGR-TRO</v>
      </c>
      <c r="F41" s="96">
        <f>IF(FN_MC!B44="","*",FN_MC!B44)</f>
        <v>46058</v>
      </c>
      <c r="G41" s="96" t="str">
        <f>IF(FN_MC!D44="","*",FN_MC!D44)</f>
        <v>BRUNO (TF-525)</v>
      </c>
      <c r="H41" s="96" t="str">
        <f>IF(FN_MC!F44="","*",FN_MC!F44)</f>
        <v>PDM - SOLDA</v>
      </c>
      <c r="I41" s="96" t="str">
        <f>IF(FN_MC!H44="","*",FN_MC!H44)</f>
        <v>539TRM</v>
      </c>
      <c r="J41" s="96" t="str">
        <f>IF(FN_MC!I44="","*",FN_MC!I44)</f>
        <v>-</v>
      </c>
      <c r="K41" s="96" t="str">
        <f>IF(FN_MC!M44="","*",FN_MC!M44)</f>
        <v>TBE-TRM</v>
      </c>
      <c r="L41" s="196" t="str">
        <f>IF(FN_MC!N44="","*",FN_MC!N44)</f>
        <v>539TRM</v>
      </c>
      <c r="M41" s="97">
        <f>IF(FN_MC!J44="","*",FN_MC!J44)</f>
        <v>98</v>
      </c>
      <c r="N41" s="183">
        <f>IF(FN_MC!K44="","*",FN_MC!K44)</f>
        <v>548.14499999999998</v>
      </c>
      <c r="O41" s="183" t="str">
        <f>IF(FN_MC!L44="","*",FN_MC!L44)</f>
        <v>-</v>
      </c>
      <c r="P41" s="107">
        <f>IF(FN_MC!O44="","*",FN_MC!O44)</f>
        <v>0.375</v>
      </c>
      <c r="Q41" s="107">
        <f>IF(FN_MC!P44="","*",FN_MC!P44)</f>
        <v>0.125</v>
      </c>
      <c r="R41" s="96" t="str">
        <f>IF(FN_MC!Q44="","*",CONCATENATE(FN_MC!Q44," ",FN_MC!R44))</f>
        <v>2 Nº DE SOLDA</v>
      </c>
      <c r="S41" s="96" t="str">
        <f>IF(FN_MC!V44="","*",FN_MC!V44)</f>
        <v>Bruno</v>
      </c>
      <c r="T41" s="96" t="str">
        <f>IF(FN_MC!W44="","*",FN_MC!W44)</f>
        <v xml:space="preserve">Execução de solda - Condicionado a temperatura </v>
      </c>
      <c r="U41" s="98">
        <f ca="1">_xlfn.XLOOKUP(G41&amp;$U$2,BS_CONTROLE[CHAVE],BS_CONTROLE[Quantidade_11],"-")</f>
        <v>2</v>
      </c>
      <c r="V41" s="98">
        <f ca="1">_xlfn.XLOOKUP(G41&amp;$V$2,BS_CONTROLE[CHAVE],BS_CONTROLE[Quantidade_11],"-")</f>
        <v>0</v>
      </c>
      <c r="W41" s="98">
        <f ca="1">_xlfn.XLOOKUP(G41&amp;$W$2,BS_CONTROLE[CHAVE],BS_CONTROLE[Quantidade_11],"-")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TGR-TRO</v>
      </c>
      <c r="F42" s="96">
        <f>IF(FN_MC!B45="","*",FN_MC!B45)</f>
        <v>46058</v>
      </c>
      <c r="G42" s="96" t="str">
        <f>IF(FN_MC!D45="","*",FN_MC!D45)</f>
        <v>W70</v>
      </c>
      <c r="H42" s="96" t="str">
        <f>IF(FN_MC!F45="","*",FN_MC!F45)</f>
        <v>DESLOCAMENTO</v>
      </c>
      <c r="I42" s="96" t="str">
        <f>IF(FN_MC!H45="","*",FN_MC!H45)</f>
        <v>TGR2</v>
      </c>
      <c r="J42" s="96" t="str">
        <f>IF(FN_MC!I45="","*",FN_MC!I45)</f>
        <v>RVD</v>
      </c>
      <c r="K42" s="96" t="str">
        <f>IF(FN_MC!M45="","*",FN_MC!M45)</f>
        <v>TGR-RVD</v>
      </c>
      <c r="L42" s="196" t="str">
        <f>IF(FN_MC!N45="","*",FN_MC!N45)</f>
        <v>TGRRVD</v>
      </c>
      <c r="M42" s="97">
        <f>IF(FN_MC!J45="","*",FN_MC!J45)</f>
        <v>98</v>
      </c>
      <c r="N42" s="183">
        <f>IF(FN_MC!K45="","*",FN_MC!K45)</f>
        <v>502</v>
      </c>
      <c r="O42" s="183" t="str">
        <f>IF(FN_MC!L45="","*",FN_MC!L45)</f>
        <v>-</v>
      </c>
      <c r="P42" s="107">
        <f>IF(FN_MC!O45="","*",FN_MC!O45)</f>
        <v>0.45833333333333331</v>
      </c>
      <c r="Q42" s="107">
        <f>IF(FN_MC!P45="","*",FN_MC!P45)</f>
        <v>4.1666666666666664E-2</v>
      </c>
      <c r="R42" s="96" t="str">
        <f>IF(FN_MC!Q45="","*",CONCATENATE(FN_MC!Q45," ",FN_MC!R45))</f>
        <v>1 BINÁRIO</v>
      </c>
      <c r="S42" s="96" t="str">
        <f>IF(FN_MC!V45="","*",FN_MC!V45)</f>
        <v xml:space="preserve">Camila </v>
      </c>
      <c r="T42" s="96" t="str">
        <f>IF(FN_MC!W45="","*",FN_MC!W45)</f>
        <v xml:space="preserve">Retirar 7 vgs e deslocar pro FMT </v>
      </c>
      <c r="U42" s="98">
        <f ca="1">_xlfn.XLOOKUP(G42&amp;$U$2,BS_CONTROLE[CHAVE],BS_CONTROLE[Quantidade_11],"-")</f>
        <v>0</v>
      </c>
      <c r="V42" s="98">
        <f ca="1">_xlfn.XLOOKUP(G42&amp;$V$2,BS_CONTROLE[CHAVE],BS_CONTROLE[Quantidade_11],"-")</f>
        <v>1</v>
      </c>
      <c r="W42" s="98">
        <f ca="1">_xlfn.XLOOKUP(G42&amp;$W$2,BS_CONTROLE[CHAVE],BS_CONTROLE[Quantidade_11],"-")</f>
        <v>1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Oportunidade</v>
      </c>
      <c r="C43" s="95" t="str">
        <f>IF(FN_MC!Z46="","*",FN_MC!Z46)</f>
        <v>*</v>
      </c>
      <c r="D43" s="96" t="str">
        <f>IF(FN_MC!S46="","*",FN_MC!S46)</f>
        <v>FERRONORTE</v>
      </c>
      <c r="E43" s="96" t="str">
        <f>IF(FN_MC!T46="","*",FN_MC!T46)</f>
        <v>TGR-TRO</v>
      </c>
      <c r="F43" s="96">
        <f>IF(FN_MC!B46="","*",FN_MC!B46)</f>
        <v>46058</v>
      </c>
      <c r="G43" s="96" t="str">
        <f>IF(FN_MC!D46="","*",FN_MC!D46)</f>
        <v>E46</v>
      </c>
      <c r="H43" s="96" t="str">
        <f>IF(FN_MC!F46="","*",FN_MC!F46)</f>
        <v>DESLOCAMENTO</v>
      </c>
      <c r="I43" s="96" t="str">
        <f>IF(FN_MC!H46="","*",FN_MC!H46)</f>
        <v>TGR2</v>
      </c>
      <c r="J43" s="96" t="str">
        <f>IF(FN_MC!I46="","*",FN_MC!I46)</f>
        <v>TIN</v>
      </c>
      <c r="K43" s="96" t="str">
        <f>IF(FN_MC!M46="","*",FN_MC!M46)</f>
        <v>TGR-TIN</v>
      </c>
      <c r="L43" s="196" t="str">
        <f>IF(FN_MC!N46="","*",FN_MC!N46)</f>
        <v>TGRTIN</v>
      </c>
      <c r="M43" s="97">
        <f>IF(FN_MC!J46="","*",FN_MC!J46)</f>
        <v>98</v>
      </c>
      <c r="N43" s="183">
        <f>IF(FN_MC!K46="","*",FN_MC!K46)</f>
        <v>502</v>
      </c>
      <c r="O43" s="183">
        <f>IF(FN_MC!L46="","*",FN_MC!L46)</f>
        <v>109</v>
      </c>
      <c r="P43" s="107">
        <f>IF(FN_MC!O46="","*",FN_MC!O46)</f>
        <v>0.41666666666666669</v>
      </c>
      <c r="Q43" s="107">
        <f>IF(FN_MC!P46="","*",FN_MC!P46)</f>
        <v>4.1666666666666664E-2</v>
      </c>
      <c r="R43" s="96" t="str">
        <f>IF(FN_MC!Q46="","*",CONCATENATE(FN_MC!Q46," ",FN_MC!R46))</f>
        <v>1 BINÁRIO</v>
      </c>
      <c r="S43" s="96" t="str">
        <f>IF(FN_MC!V46="","*",FN_MC!V46)</f>
        <v xml:space="preserve">PCM </v>
      </c>
      <c r="T43" s="96" t="str">
        <f>IF(FN_MC!W46="","*",FN_MC!W46)</f>
        <v>Deslocamento de TAG para abastecer no TOM e seguir para TIN</v>
      </c>
      <c r="U43" s="98">
        <f ca="1">_xlfn.XLOOKUP(G43&amp;$U$2,BS_CONTROLE[CHAVE],BS_CONTROLE[Quantidade_11],"-")</f>
        <v>1</v>
      </c>
      <c r="V43" s="98">
        <f ca="1">_xlfn.XLOOKUP(G43&amp;$V$2,BS_CONTROLE[CHAVE],BS_CONTROLE[Quantidade_11],"-")</f>
        <v>0</v>
      </c>
      <c r="W43" s="98">
        <f ca="1">_xlfn.XLOOKUP(G43&amp;$W$2,BS_CONTROLE[CHAVE],BS_CONTROLE[Quantidade_11],"-")</f>
        <v>0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Oportunidade</v>
      </c>
      <c r="C44" s="95" t="str">
        <f>IF(FN_MC!Z47="","*",FN_MC!Z47)</f>
        <v>*</v>
      </c>
      <c r="D44" s="96" t="str">
        <f>IF(FN_MC!S47="","*",FN_MC!S47)</f>
        <v>FERRONORTE</v>
      </c>
      <c r="E44" s="96" t="str">
        <f>IF(FN_MC!T47="","*",FN_MC!T47)</f>
        <v>TCS-TGR</v>
      </c>
      <c r="F44" s="96">
        <f>IF(FN_MC!B47="","*",FN_MC!B47)</f>
        <v>46058</v>
      </c>
      <c r="G44" s="96" t="str">
        <f>IF(FN_MC!D47="","*",FN_MC!D47)</f>
        <v>ELSON (TF-526)</v>
      </c>
      <c r="H44" s="96" t="str">
        <f>IF(FN_MC!F47="","*",FN_MC!F47)</f>
        <v>PDM - SOLDA</v>
      </c>
      <c r="I44" s="96" t="str">
        <f>IF(FN_MC!H47="","*",FN_MC!H47)</f>
        <v>TPC440</v>
      </c>
      <c r="J44" s="96" t="str">
        <f>IF(FN_MC!I47="","*",FN_MC!I47)</f>
        <v>-</v>
      </c>
      <c r="K44" s="96" t="str">
        <f>IF(FN_MC!M47="","*",FN_MC!M47)</f>
        <v>TPC-TVL</v>
      </c>
      <c r="L44" s="196" t="str">
        <f>IF(FN_MC!N47="","*",FN_MC!N47)</f>
        <v>TPC440</v>
      </c>
      <c r="M44" s="97">
        <f>IF(FN_MC!J47="","*",FN_MC!J47)</f>
        <v>74</v>
      </c>
      <c r="N44" s="183">
        <f>IF(FN_MC!K47="","*",FN_MC!K47)</f>
        <v>430.26799999999997</v>
      </c>
      <c r="O44" s="183" t="str">
        <f>IF(FN_MC!L47="","*",FN_MC!L47)</f>
        <v>-</v>
      </c>
      <c r="P44" s="107">
        <f>IF(FN_MC!O47="","*",FN_MC!O47)</f>
        <v>0.375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Elson</v>
      </c>
      <c r="T44" s="96" t="str">
        <f>IF(FN_MC!W47="","*",FN_MC!W47)</f>
        <v xml:space="preserve">Execução de solda - Condicionado a temperatura </v>
      </c>
      <c r="U44" s="98">
        <f ca="1">_xlfn.XLOOKUP(G44&amp;$U$2,BS_CONTROLE[CHAVE],BS_CONTROLE[Quantidade_11],"-")</f>
        <v>0</v>
      </c>
      <c r="V44" s="98">
        <f ca="1">_xlfn.XLOOKUP(G44&amp;$V$2,BS_CONTROLE[CHAVE],BS_CONTROLE[Quantidade_11],"-")</f>
        <v>1</v>
      </c>
      <c r="W44" s="98">
        <f ca="1">_xlfn.XLOOKUP(G44&amp;$W$2,BS_CONTROLE[CHAVE],BS_CONTROLE[Quantidade_11],"-")</f>
        <v>0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FERRONORTE</v>
      </c>
      <c r="E45" s="96" t="str">
        <f>IF(FN_MC!T48="","*",FN_MC!T48)</f>
        <v>TMI-TCS</v>
      </c>
      <c r="F45" s="96">
        <f>IF(FN_MC!B48="","*",FN_MC!B48)</f>
        <v>46058</v>
      </c>
      <c r="G45" s="96" t="str">
        <f>IF(FN_MC!D48="","*",FN_MC!D48)</f>
        <v>MARCOS (TF-520)</v>
      </c>
      <c r="H45" s="96" t="str">
        <f>IF(FN_MC!F48="","*",FN_MC!F48)</f>
        <v>PDM - SOLDA</v>
      </c>
      <c r="I45" s="96" t="str">
        <f>IF(FN_MC!H48="","*",FN_MC!H48)</f>
        <v>277TCS</v>
      </c>
      <c r="J45" s="96" t="str">
        <f>IF(FN_MC!I48="","*",FN_MC!I48)</f>
        <v>-</v>
      </c>
      <c r="K45" s="96" t="str">
        <f>IF(FN_MC!M48="","*",FN_MC!M48)</f>
        <v>TJA-TCS</v>
      </c>
      <c r="L45" s="196" t="str">
        <f>IF(FN_MC!N48="","*",FN_MC!N48)</f>
        <v>277TCS</v>
      </c>
      <c r="M45" s="97">
        <f>IF(FN_MC!J48="","*",FN_MC!J48)</f>
        <v>74</v>
      </c>
      <c r="N45" s="183">
        <f>IF(FN_MC!K48="","*",FN_MC!K48)</f>
        <v>280.5</v>
      </c>
      <c r="O45" s="183" t="str">
        <f>IF(FN_MC!L48="","*",FN_MC!L48)</f>
        <v>-</v>
      </c>
      <c r="P45" s="107">
        <f>IF(FN_MC!O48="","*",FN_MC!O48)</f>
        <v>0.375</v>
      </c>
      <c r="Q45" s="107">
        <f>IF(FN_MC!P48="","*",FN_MC!P48)</f>
        <v>0.125</v>
      </c>
      <c r="R45" s="96" t="str">
        <f>IF(FN_MC!Q48="","*",CONCATENATE(FN_MC!Q48," ",FN_MC!R48))</f>
        <v>2 Nº DE SOLDA</v>
      </c>
      <c r="S45" s="96" t="str">
        <f>IF(FN_MC!V48="","*",FN_MC!V48)</f>
        <v>Herbert</v>
      </c>
      <c r="T45" s="96" t="str">
        <f>IF(FN_MC!W48="","*",FN_MC!W48)</f>
        <v xml:space="preserve">Execução de solda - Condicionado a temperatura </v>
      </c>
      <c r="U45" s="98">
        <f ca="1">_xlfn.XLOOKUP(G45&amp;$U$2,BS_CONTROLE[CHAVE],BS_CONTROLE[Quantidade_11],"-")</f>
        <v>0</v>
      </c>
      <c r="V45" s="98">
        <f ca="1">_xlfn.XLOOKUP(G45&amp;$V$2,BS_CONTROLE[CHAVE],BS_CONTROLE[Quantidade_11],"-")</f>
        <v>0</v>
      </c>
      <c r="W45" s="98">
        <f ca="1">_xlfn.XLOOKUP(G45&amp;$W$2,BS_CONTROLE[CHAVE],BS_CONTROLE[Quantidade_11],"-")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FERRONORTE</v>
      </c>
      <c r="E46" s="96" t="str">
        <f>IF(FN_MC!T49="","*",FN_MC!T49)</f>
        <v>TMI-TCS</v>
      </c>
      <c r="F46" s="96">
        <f>IF(FN_MC!B49="","*",FN_MC!B49)</f>
        <v>46058</v>
      </c>
      <c r="G46" s="96" t="str">
        <f>IF(FN_MC!D49="","*",FN_MC!D49)</f>
        <v>W50</v>
      </c>
      <c r="H46" s="96" t="str">
        <f>IF(FN_MC!F49="","*",FN_MC!F49)</f>
        <v>MODERNIZAÇÃO - RECOLHIMENTO DE DORMENTE</v>
      </c>
      <c r="I46" s="96" t="str">
        <f>IF(FN_MC!H49="","*",FN_MC!H49)</f>
        <v>TCS2</v>
      </c>
      <c r="J46" s="96" t="str">
        <f>IF(FN_MC!I49="","*",FN_MC!I49)</f>
        <v>TCS2</v>
      </c>
      <c r="K46" s="96" t="str">
        <f>IF(FN_MC!M49="","*",FN_MC!M49)</f>
        <v>TVI-TJA</v>
      </c>
      <c r="L46" s="196">
        <f>IF(FN_MC!N49="","*",FN_MC!N49)</f>
        <v>239251</v>
      </c>
      <c r="M46" s="97">
        <f>IF(FN_MC!J49="","*",FN_MC!J49)</f>
        <v>74</v>
      </c>
      <c r="N46" s="183">
        <f>IF(FN_MC!K49="","*",FN_MC!K49)</f>
        <v>244.9</v>
      </c>
      <c r="O46" s="183">
        <f>IF(FN_MC!L49="","*",FN_MC!L49)</f>
        <v>244.2</v>
      </c>
      <c r="P46" s="107">
        <f>IF(FN_MC!O49="","*",FN_MC!O49)</f>
        <v>0.35416666666666669</v>
      </c>
      <c r="Q46" s="107">
        <f>IF(FN_MC!P49="","*",FN_MC!P49)</f>
        <v>0.125</v>
      </c>
      <c r="R46" s="96" t="str">
        <f>IF(FN_MC!Q49="","*",CONCATENATE(FN_MC!Q49," ",FN_MC!R49))</f>
        <v>1000 Nº DE DORMENTES</v>
      </c>
      <c r="S46" s="96" t="str">
        <f>IF(FN_MC!V49="","*",FN_MC!V49)</f>
        <v>Augusto/ Efraim</v>
      </c>
      <c r="T46" s="96" t="str">
        <f>IF(FN_MC!W49="","*",FN_MC!W49)</f>
        <v>Recolhimento de dormentes</v>
      </c>
      <c r="U46" s="98">
        <f ca="1">_xlfn.XLOOKUP(G46&amp;$U$2,BS_CONTROLE[CHAVE],BS_CONTROLE[Quantidade_11],"-")</f>
        <v>0</v>
      </c>
      <c r="V46" s="98">
        <f ca="1">_xlfn.XLOOKUP(G46&amp;$V$2,BS_CONTROLE[CHAVE],BS_CONTROLE[Quantidade_11],"-")</f>
        <v>135</v>
      </c>
      <c r="W46" s="98">
        <f ca="1">_xlfn.XLOOKUP(G46&amp;$W$2,BS_CONTROLE[CHAVE],BS_CONTROLE[Quantidade_11],"-")</f>
        <v>0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OPORTUNIDADE</v>
      </c>
      <c r="B47" s="95" t="str">
        <f>IF(FN_MC!X50="","*",FN_MC!X50)</f>
        <v>Oportunidade</v>
      </c>
      <c r="C47" s="95" t="str">
        <f>IF(FN_MC!Z50="","*",FN_MC!Z50)</f>
        <v>*</v>
      </c>
      <c r="D47" s="96" t="str">
        <f>IF(FN_MC!S50="","*",FN_MC!S50)</f>
        <v>FERRONORTE</v>
      </c>
      <c r="E47" s="96" t="str">
        <f>IF(FN_MC!T50="","*",FN_MC!T50)</f>
        <v>TMI-TCS</v>
      </c>
      <c r="F47" s="96">
        <f>IF(FN_MC!B50="","*",FN_MC!B50)</f>
        <v>46058</v>
      </c>
      <c r="G47" s="96" t="str">
        <f>IF(FN_MC!D50="","*",FN_MC!D50)</f>
        <v>A60</v>
      </c>
      <c r="H47" s="96" t="str">
        <f>IF(FN_MC!F50="","*",FN_MC!F50)</f>
        <v>DETECÇÃO - RONDA 7 DIAS</v>
      </c>
      <c r="I47" s="96" t="str">
        <f>IF(FN_MC!H50="","*",FN_MC!H50)</f>
        <v>TVI</v>
      </c>
      <c r="J47" s="96" t="str">
        <f>IF(FN_MC!I50="","*",FN_MC!I50)</f>
        <v>TGR2</v>
      </c>
      <c r="K47" s="96" t="str">
        <f>IF(FN_MC!M50="","*",FN_MC!M50)</f>
        <v>TVI-TGR</v>
      </c>
      <c r="L47" s="196" t="str">
        <f>IF(FN_MC!N50="","*",FN_MC!N50)</f>
        <v>TVITGR</v>
      </c>
      <c r="M47" s="97">
        <f>IF(FN_MC!J50="","*",FN_MC!J50)</f>
        <v>74</v>
      </c>
      <c r="N47" s="183">
        <f>IF(FN_MC!K50="","*",FN_MC!K50)</f>
        <v>226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4.1666666666666664E-2</v>
      </c>
      <c r="R47" s="96" t="str">
        <f>IF(FN_MC!Q50="","*",CONCATENATE(FN_MC!Q50," ",FN_MC!R50))</f>
        <v>200 KM</v>
      </c>
      <c r="S47" s="96" t="str">
        <f>IF(FN_MC!V50="","*",FN_MC!V50)</f>
        <v>Herbert</v>
      </c>
      <c r="T47" s="96" t="str">
        <f>IF(FN_MC!W50="","*",FN_MC!W50)</f>
        <v>Ronda 7 dias</v>
      </c>
      <c r="U47" s="98">
        <f ca="1">_xlfn.XLOOKUP(G47&amp;$U$2,BS_CONTROLE[CHAVE],BS_CONTROLE[Quantidade_11],"-")</f>
        <v>200</v>
      </c>
      <c r="V47" s="98">
        <f ca="1">_xlfn.XLOOKUP(G47&amp;$V$2,BS_CONTROLE[CHAVE],BS_CONTROLE[Quantidade_11],"-")</f>
        <v>280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RAMAL</v>
      </c>
      <c r="F48" s="96">
        <f>IF(FN_MC!B51="","*",FN_MC!B51)</f>
        <v>46058</v>
      </c>
      <c r="G48" s="96" t="str">
        <f>IF(FN_MC!D51="","*",FN_MC!D51)</f>
        <v>A88</v>
      </c>
      <c r="H48" s="96" t="str">
        <f>IF(FN_MC!F51="","*",FN_MC!F51)</f>
        <v>INSPEÇÃO AUTO DE LINHA</v>
      </c>
      <c r="I48" s="96" t="str">
        <f>IF(FN_MC!H51="","*",FN_MC!H51)</f>
        <v>ZDK</v>
      </c>
      <c r="J48" s="96" t="str">
        <f>IF(FN_MC!I51="","*",FN_MC!I51)</f>
        <v>ZJU</v>
      </c>
      <c r="K48" s="96" t="str">
        <f>IF(FN_MC!M51="","*",FN_MC!M51)</f>
        <v>ZDK</v>
      </c>
      <c r="L48" s="196" t="str">
        <f>IF(FN_MC!N51="","*",FN_MC!N51)</f>
        <v>ZDK1</v>
      </c>
      <c r="M48" s="97">
        <f>IF(FN_MC!J51="","*",FN_MC!J51)</f>
        <v>78</v>
      </c>
      <c r="N48" s="183">
        <f>IF(FN_MC!K51="","*",FN_MC!K51)</f>
        <v>251.05</v>
      </c>
      <c r="O48" s="183">
        <f>IF(FN_MC!L51="","*",FN_MC!L51)</f>
        <v>275.3</v>
      </c>
      <c r="P48" s="107">
        <f>IF(FN_MC!O51="","*",FN_MC!O51)</f>
        <v>0.375</v>
      </c>
      <c r="Q48" s="107">
        <f>IF(FN_MC!P51="","*",FN_MC!P51)</f>
        <v>4.1666666666666664E-2</v>
      </c>
      <c r="R48" s="96" t="str">
        <f>IF(FN_MC!Q51="","*",CONCATENATE(FN_MC!Q51," ",FN_MC!R51))</f>
        <v>1 BINÁRIO</v>
      </c>
      <c r="S48" s="96" t="str">
        <f>IF(FN_MC!V51="","*",FN_MC!V51)</f>
        <v>Wesley</v>
      </c>
      <c r="T48" s="96" t="str">
        <f>IF(FN_MC!W51="","*",FN_MC!W51)</f>
        <v>Circular de ZDK para ZJU</v>
      </c>
      <c r="U48" s="98">
        <f ca="1">_xlfn.XLOOKUP(G48&amp;$U$2,BS_CONTROLE[CHAVE],BS_CONTROLE[Quantidade_11],"-")</f>
        <v>1</v>
      </c>
      <c r="V48" s="98" t="str">
        <f ca="1">_xlfn.XLOOKUP(G48&amp;$V$2,BS_CONTROLE[CHAVE],BS_CONTROLE[Quantidade_11],"-")</f>
        <v>-</v>
      </c>
      <c r="W48" s="98">
        <f ca="1">_xlfn.XLOOKUP(G48&amp;$W$2,BS_CONTROLE[CHAVE],BS_CONTROLE[Quantidade_11],"-")</f>
        <v>1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SIM</v>
      </c>
      <c r="B52" s="95" t="str">
        <f>IF(FN_MC!X55="","*",FN_MC!X55)</f>
        <v>Contrato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TGR-TRO</v>
      </c>
      <c r="F52" s="96">
        <f>IF(FN_MC!B55="","*",FN_MC!B55)</f>
        <v>46059</v>
      </c>
      <c r="G52" s="96" t="str">
        <f>IF(FN_MC!D55="","*",FN_MC!D55)</f>
        <v>V86</v>
      </c>
      <c r="H52" s="96" t="str">
        <f>IF(FN_MC!F55="","*",FN_MC!F55)</f>
        <v>MECANIZAÇÃO - SOCADORA</v>
      </c>
      <c r="I52" s="96" t="str">
        <f>IF(FN_MC!H55="","*",FN_MC!H55)</f>
        <v>TSF</v>
      </c>
      <c r="J52" s="96" t="str">
        <f>IF(FN_MC!I55="","*",FN_MC!I55)</f>
        <v>TSF</v>
      </c>
      <c r="K52" s="96" t="str">
        <f>IF(FN_MC!M55="","*",FN_MC!M55)</f>
        <v>TAL-TSF</v>
      </c>
      <c r="L52" s="196">
        <f>IF(FN_MC!N55="","*",FN_MC!N55)</f>
        <v>699710</v>
      </c>
      <c r="M52" s="97">
        <f>IF(FN_MC!J55="","*",FN_MC!J55)</f>
        <v>98</v>
      </c>
      <c r="N52" s="183">
        <f>IF(FN_MC!K55="","*",FN_MC!K55)</f>
        <v>710</v>
      </c>
      <c r="O52" s="183">
        <f>IF(FN_MC!L55="","*",FN_MC!L55)</f>
        <v>718</v>
      </c>
      <c r="P52" s="107">
        <f>IF(FN_MC!O55="","*",FN_MC!O55)</f>
        <v>0.4375</v>
      </c>
      <c r="Q52" s="107">
        <f>IF(FN_MC!P55="","*",FN_MC!P55)</f>
        <v>0.125</v>
      </c>
      <c r="R52" s="96" t="str">
        <f>IF(FN_MC!Q55="","*",CONCATENATE(FN_MC!Q55," ",FN_MC!R55))</f>
        <v>1120 M</v>
      </c>
      <c r="S52" s="96" t="str">
        <f>IF(FN_MC!V55="","*",FN_MC!V55)</f>
        <v>Antonioni</v>
      </c>
      <c r="T52" s="96" t="str">
        <f>IF(FN_MC!W55="","*",FN_MC!W55)</f>
        <v>Socaria mecanizada</v>
      </c>
      <c r="U52" s="98">
        <f ca="1">_xlfn.XLOOKUP(G52&amp;$U$2,BS_CONTROLE[CHAVE],BS_CONTROLE[Quantidade_11],"-")</f>
        <v>0</v>
      </c>
      <c r="V52" s="98" t="str">
        <f ca="1">_xlfn.XLOOKUP(G52&amp;$V$2,BS_CONTROLE[CHAVE],BS_CONTROLE[Quantidade_11],"-")</f>
        <v>-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TGR-TRO</v>
      </c>
      <c r="F53" s="96">
        <f>IF(FN_MC!B56="","*",FN_MC!B56)</f>
        <v>46059</v>
      </c>
      <c r="G53" s="96" t="str">
        <f>IF(FN_MC!D56="","*",FN_MC!D56)</f>
        <v>W70</v>
      </c>
      <c r="H53" s="96" t="str">
        <f>IF(FN_MC!F56="","*",FN_MC!F56)</f>
        <v>PDM - PEDRA - DESCARGA</v>
      </c>
      <c r="I53" s="96" t="str">
        <f>IF(FN_MC!H56="","*",FN_MC!H56)</f>
        <v>TIQ2</v>
      </c>
      <c r="J53" s="96" t="str">
        <f>IF(FN_MC!I56="","*",FN_MC!I56)</f>
        <v>TGR2</v>
      </c>
      <c r="K53" s="96" t="str">
        <f>IF(FN_MC!M56="","*",FN_MC!M56)</f>
        <v>TAL-TSF</v>
      </c>
      <c r="L53" s="196">
        <f>IF(FN_MC!N56="","*",FN_MC!N56)</f>
        <v>699710</v>
      </c>
      <c r="M53" s="97">
        <f>IF(FN_MC!J56="","*",FN_MC!J56)</f>
        <v>98</v>
      </c>
      <c r="N53" s="183">
        <f>IF(FN_MC!K56="","*",FN_MC!K56)</f>
        <v>700</v>
      </c>
      <c r="O53" s="183">
        <f>IF(FN_MC!L56="","*",FN_MC!L56)</f>
        <v>703</v>
      </c>
      <c r="P53" s="107">
        <f>IF(FN_MC!O56="","*",FN_MC!O56)</f>
        <v>0.41666666666666669</v>
      </c>
      <c r="Q53" s="107">
        <f>IF(FN_MC!P56="","*",FN_MC!P56)</f>
        <v>0.125</v>
      </c>
      <c r="R53" s="96" t="str">
        <f>IF(FN_MC!Q56="","*",CONCATENATE(FN_MC!Q56," ",FN_MC!R56))</f>
        <v>27 VAGÕES</v>
      </c>
      <c r="S53" s="96" t="str">
        <f>IF(FN_MC!V56="","*",FN_MC!V56)</f>
        <v xml:space="preserve">Camila </v>
      </c>
      <c r="T53" s="96" t="str">
        <f>IF(FN_MC!W56="","*",FN_MC!W56)</f>
        <v xml:space="preserve">Descarga de pedra </v>
      </c>
      <c r="U53" s="98">
        <f ca="1">_xlfn.XLOOKUP(G53&amp;$U$2,BS_CONTROLE[CHAVE],BS_CONTROLE[Quantidade_11],"-")</f>
        <v>0</v>
      </c>
      <c r="V53" s="98">
        <f ca="1">_xlfn.XLOOKUP(G53&amp;$V$2,BS_CONTROLE[CHAVE],BS_CONTROLE[Quantidade_11],"-")</f>
        <v>1</v>
      </c>
      <c r="W53" s="98">
        <f ca="1">_xlfn.XLOOKUP(G53&amp;$W$2,BS_CONTROLE[CHAVE],BS_CONTROLE[Quantidade_11],"-")</f>
        <v>1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Contrato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TGR-TRO</v>
      </c>
      <c r="F54" s="96">
        <f>IF(FN_MC!B57="","*",FN_MC!B57)</f>
        <v>46059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539TRM</v>
      </c>
      <c r="J54" s="96" t="str">
        <f>IF(FN_MC!I57="","*",FN_MC!I57)</f>
        <v>-</v>
      </c>
      <c r="K54" s="96" t="str">
        <f>IF(FN_MC!M57="","*",FN_MC!M57)</f>
        <v>TBE-TRM</v>
      </c>
      <c r="L54" s="196" t="str">
        <f>IF(FN_MC!N57="","*",FN_MC!N57)</f>
        <v>539TRM</v>
      </c>
      <c r="M54" s="97">
        <f>IF(FN_MC!J57="","*",FN_MC!J57)</f>
        <v>98</v>
      </c>
      <c r="N54" s="183">
        <f>IF(FN_MC!K57="","*",FN_MC!K57)</f>
        <v>548.14499999999998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0.125</v>
      </c>
      <c r="R54" s="96" t="str">
        <f>IF(FN_MC!Q57="","*",CONCATENATE(FN_MC!Q57," ",FN_MC!R57))</f>
        <v>2 Nº DE SOLDA</v>
      </c>
      <c r="S54" s="96" t="str">
        <f>IF(FN_MC!V57="","*",FN_MC!V57)</f>
        <v>Bruno</v>
      </c>
      <c r="T54" s="96" t="str">
        <f>IF(FN_MC!W57="","*",FN_MC!W57)</f>
        <v xml:space="preserve">Execução de solda - Condicionado a temperatura </v>
      </c>
      <c r="U54" s="98">
        <f ca="1">_xlfn.XLOOKUP(G54&amp;$U$2,BS_CONTROLE[CHAVE],BS_CONTROLE[Quantidade_11],"-")</f>
        <v>2</v>
      </c>
      <c r="V54" s="98">
        <f ca="1">_xlfn.XLOOKUP(G54&amp;$V$2,BS_CONTROLE[CHAVE],BS_CONTROLE[Quantidade_11],"-")</f>
        <v>0</v>
      </c>
      <c r="W54" s="98">
        <f ca="1">_xlfn.XLOOKUP(G54&amp;$W$2,BS_CONTROLE[CHAVE],BS_CONTROLE[Quantidade_11],"-")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TCS-TGR</v>
      </c>
      <c r="F55" s="96">
        <f>IF(FN_MC!B58="","*",FN_MC!B58)</f>
        <v>46059</v>
      </c>
      <c r="G55" s="96" t="str">
        <f>IF(FN_MC!D58="","*",FN_MC!D58)</f>
        <v>ELSON (TF-526)</v>
      </c>
      <c r="H55" s="96" t="str">
        <f>IF(FN_MC!F58="","*",FN_MC!F58)</f>
        <v>PDM - SOLDA</v>
      </c>
      <c r="I55" s="96" t="str">
        <f>IF(FN_MC!H58="","*",FN_MC!H58)</f>
        <v>499TGR1</v>
      </c>
      <c r="J55" s="96" t="str">
        <f>IF(FN_MC!I58="","*",FN_MC!I58)</f>
        <v>-</v>
      </c>
      <c r="K55" s="96" t="str">
        <f>IF(FN_MC!M58="","*",FN_MC!M58)</f>
        <v>TBR-TGR</v>
      </c>
      <c r="L55" s="196" t="str">
        <f>IF(FN_MC!N58="","*",FN_MC!N58)</f>
        <v>499TGR2</v>
      </c>
      <c r="M55" s="97">
        <f>IF(FN_MC!J58="","*",FN_MC!J58)</f>
        <v>74</v>
      </c>
      <c r="N55" s="183">
        <f>IF(FN_MC!K58="","*",FN_MC!K58)</f>
        <v>498.9</v>
      </c>
      <c r="O55" s="183" t="str">
        <f>IF(FN_MC!L58="","*",FN_MC!L58)</f>
        <v>-</v>
      </c>
      <c r="P55" s="107">
        <f>IF(FN_MC!O58="","*",FN_MC!O58)</f>
        <v>0.41666666666666669</v>
      </c>
      <c r="Q55" s="107">
        <f>IF(FN_MC!P58="","*",FN_MC!P58)</f>
        <v>8.3333333333333329E-2</v>
      </c>
      <c r="R55" s="96" t="str">
        <f>IF(FN_MC!Q58="","*",CONCATENATE(FN_MC!Q58," ",FN_MC!R58))</f>
        <v>2 Nº DE SOLDA</v>
      </c>
      <c r="S55" s="96" t="str">
        <f>IF(FN_MC!V58="","*",FN_MC!V58)</f>
        <v>Elson</v>
      </c>
      <c r="T55" s="96" t="str">
        <f>IF(FN_MC!W58="","*",FN_MC!W58)</f>
        <v xml:space="preserve">Execução de solda - Condicionado a temperatura 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1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TCS-TGR</v>
      </c>
      <c r="F56" s="96">
        <f>IF(FN_MC!B59="","*",FN_MC!B59)</f>
        <v>46059</v>
      </c>
      <c r="G56" s="96" t="str">
        <f>IF(FN_MC!D59="","*",FN_MC!D59)</f>
        <v>A60</v>
      </c>
      <c r="H56" s="96" t="str">
        <f>IF(FN_MC!F59="","*",FN_MC!F59)</f>
        <v>DETECÇÃO - RONDA 7 DIAS</v>
      </c>
      <c r="I56" s="96" t="str">
        <f>IF(FN_MC!H59="","*",FN_MC!H59)</f>
        <v>THE</v>
      </c>
      <c r="J56" s="96" t="str">
        <f>IF(FN_MC!I59="","*",FN_MC!I59)</f>
        <v>TVI</v>
      </c>
      <c r="K56" s="96" t="str">
        <f>IF(FN_MC!M59="","*",FN_MC!M59)</f>
        <v>THE-TVI</v>
      </c>
      <c r="L56" s="196" t="str">
        <f>IF(FN_MC!N59="","*",FN_MC!N59)</f>
        <v>THETVI</v>
      </c>
      <c r="M56" s="97">
        <f>IF(FN_MC!J59="","*",FN_MC!J59)</f>
        <v>74</v>
      </c>
      <c r="N56" s="183">
        <f>IF(FN_MC!K59="","*",FN_MC!K59)</f>
        <v>301</v>
      </c>
      <c r="O56" s="183" t="str">
        <f>IF(FN_MC!L59="","*",FN_MC!L59)</f>
        <v>-</v>
      </c>
      <c r="P56" s="107">
        <f>IF(FN_MC!O59="","*",FN_MC!O59)</f>
        <v>0.33333333333333331</v>
      </c>
      <c r="Q56" s="107">
        <f>IF(FN_MC!P59="","*",FN_MC!P59)</f>
        <v>4.1666666666666664E-2</v>
      </c>
      <c r="R56" s="96" t="str">
        <f>IF(FN_MC!Q59="","*",CONCATENATE(FN_MC!Q59," ",FN_MC!R59))</f>
        <v>80 KM</v>
      </c>
      <c r="S56" s="96" t="str">
        <f>IF(FN_MC!V59="","*",FN_MC!V59)</f>
        <v>Herbert</v>
      </c>
      <c r="T56" s="96" t="str">
        <f>IF(FN_MC!W59="","*",FN_MC!W59)</f>
        <v>Ronda 7 dias</v>
      </c>
      <c r="U56" s="98">
        <f ca="1">_xlfn.XLOOKUP(G56&amp;$U$2,BS_CONTROLE[CHAVE],BS_CONTROLE[Quantidade_11],"-")</f>
        <v>200</v>
      </c>
      <c r="V56" s="98">
        <f ca="1">_xlfn.XLOOKUP(G56&amp;$V$2,BS_CONTROLE[CHAVE],BS_CONTROLE[Quantidade_11],"-")</f>
        <v>280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46059</v>
      </c>
      <c r="G57" s="96" t="str">
        <f>IF(FN_MC!D60="","*",FN_MC!D60)</f>
        <v>MARCOS (TF-520)</v>
      </c>
      <c r="H57" s="96" t="str">
        <f>IF(FN_MC!F60="","*",FN_MC!F60)</f>
        <v>PDM - SOLDA</v>
      </c>
      <c r="I57" s="96" t="str">
        <f>IF(FN_MC!H60="","*",FN_MC!H60)</f>
        <v>277TCS</v>
      </c>
      <c r="J57" s="96" t="str">
        <f>IF(FN_MC!I60="","*",FN_MC!I60)</f>
        <v>-</v>
      </c>
      <c r="K57" s="96" t="str">
        <f>IF(FN_MC!M60="","*",FN_MC!M60)</f>
        <v>TJA-TCS</v>
      </c>
      <c r="L57" s="196" t="str">
        <f>IF(FN_MC!N60="","*",FN_MC!N60)</f>
        <v>277TCS</v>
      </c>
      <c r="M57" s="97">
        <f>IF(FN_MC!J60="","*",FN_MC!J60)</f>
        <v>74</v>
      </c>
      <c r="N57" s="183">
        <f>IF(FN_MC!K60="","*",FN_MC!K60)</f>
        <v>278.88900000000001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0.125</v>
      </c>
      <c r="R57" s="96" t="str">
        <f>IF(FN_MC!Q60="","*",CONCATENATE(FN_MC!Q60," ",FN_MC!R60))</f>
        <v>2 Nº DE SOLDA</v>
      </c>
      <c r="S57" s="96" t="str">
        <f>IF(FN_MC!V60="","*",FN_MC!V60)</f>
        <v>Hebert</v>
      </c>
      <c r="T57" s="96" t="str">
        <f>IF(FN_MC!W60="","*",FN_MC!W60)</f>
        <v xml:space="preserve">Execução de solda - Condicionado a temperatura </v>
      </c>
      <c r="U57" s="98">
        <f ca="1">_xlfn.XLOOKUP(G57&amp;$U$2,BS_CONTROLE[CHAVE],BS_CONTROLE[Quantidade_11],"-")</f>
        <v>0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SIM</v>
      </c>
      <c r="B58" s="95" t="str">
        <f>IF(FN_MC!X61="","*",FN_MC!X61)</f>
        <v>Contrato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46059</v>
      </c>
      <c r="G58" s="96" t="str">
        <f>IF(FN_MC!D61="","*",FN_MC!D61)</f>
        <v>W50</v>
      </c>
      <c r="H58" s="96" t="str">
        <f>IF(FN_MC!F61="","*",FN_MC!F61)</f>
        <v>MODERNIZAÇÃO - RECOLHIMENTO DE DORMENTE</v>
      </c>
      <c r="I58" s="96" t="str">
        <f>IF(FN_MC!H61="","*",FN_MC!H61)</f>
        <v>TCS2</v>
      </c>
      <c r="J58" s="96" t="str">
        <f>IF(FN_MC!I61="","*",FN_MC!I61)</f>
        <v>TCS2</v>
      </c>
      <c r="K58" s="96" t="str">
        <f>IF(FN_MC!M61="","*",FN_MC!M61)</f>
        <v>TVI-TJA</v>
      </c>
      <c r="L58" s="196">
        <f>IF(FN_MC!N61="","*",FN_MC!N61)</f>
        <v>239251</v>
      </c>
      <c r="M58" s="97">
        <f>IF(FN_MC!J61="","*",FN_MC!J61)</f>
        <v>74</v>
      </c>
      <c r="N58" s="183">
        <f>IF(FN_MC!K61="","*",FN_MC!K61)</f>
        <v>244.9</v>
      </c>
      <c r="O58" s="183">
        <f>IF(FN_MC!L61="","*",FN_MC!L61)</f>
        <v>244.2</v>
      </c>
      <c r="P58" s="107">
        <f>IF(FN_MC!O61="","*",FN_MC!O61)</f>
        <v>0.35416666666666669</v>
      </c>
      <c r="Q58" s="107">
        <f>IF(FN_MC!P61="","*",FN_MC!P61)</f>
        <v>0.125</v>
      </c>
      <c r="R58" s="96" t="str">
        <f>IF(FN_MC!Q61="","*",CONCATENATE(FN_MC!Q61," ",FN_MC!R61))</f>
        <v>1000 Nº DE DORMENTES</v>
      </c>
      <c r="S58" s="96" t="str">
        <f>IF(FN_MC!V61="","*",FN_MC!V61)</f>
        <v>Augusto/ Efraim</v>
      </c>
      <c r="T58" s="96" t="str">
        <f>IF(FN_MC!W61="","*",FN_MC!W61)</f>
        <v>Recolhimento de dormentes</v>
      </c>
      <c r="U58" s="98">
        <f ca="1">_xlfn.XLOOKUP(G58&amp;$U$2,BS_CONTROLE[CHAVE],BS_CONTROLE[Quantidade_11],"-")</f>
        <v>0</v>
      </c>
      <c r="V58" s="98">
        <f ca="1">_xlfn.XLOOKUP(G58&amp;$V$2,BS_CONTROLE[CHAVE],BS_CONTROLE[Quantidade_11],"-")</f>
        <v>135</v>
      </c>
      <c r="W58" s="98">
        <f ca="1">_xlfn.XLOOKUP(G58&amp;$W$2,BS_CONTROLE[CHAVE],BS_CONTROLE[Quantidade_11],"-")</f>
        <v>0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 t="str">
        <f>IF(FN_MC!B62="","*",FN_MC!B62)</f>
        <v>*</v>
      </c>
      <c r="G59" s="96" t="str">
        <f>IF(FN_MC!D62="","*",FN_MC!D62)</f>
        <v>E46</v>
      </c>
      <c r="H59" s="96" t="str">
        <f>IF(FN_MC!F62="","*",FN_MC!F62)</f>
        <v>TRILHEIRO - DESCARGA</v>
      </c>
      <c r="I59" s="96" t="str">
        <f>IF(FN_MC!H62="","*",FN_MC!H62)</f>
        <v>TAPK35</v>
      </c>
      <c r="J59" s="96" t="str">
        <f>IF(FN_MC!I62="","*",FN_MC!I62)</f>
        <v>-</v>
      </c>
      <c r="K59" s="96" t="str">
        <f>IF(FN_MC!M62="","*",FN_MC!M62)</f>
        <v>TAP-TLG</v>
      </c>
      <c r="L59" s="196" t="str">
        <f>IF(FN_MC!N62="","*",FN_MC!N62)</f>
        <v>TAPK35</v>
      </c>
      <c r="M59" s="97">
        <f>IF(FN_MC!J62="","*",FN_MC!J62)</f>
        <v>74</v>
      </c>
      <c r="N59" s="183">
        <f>IF(FN_MC!K62="","*",FN_MC!K62)</f>
        <v>26.818999999999999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 xml:space="preserve">PCM </v>
      </c>
      <c r="T59" s="96" t="str">
        <f>IF(FN_MC!W62="","*",FN_MC!W62)</f>
        <v>3 barras no equip - 74/026819-027555cv</v>
      </c>
      <c r="U59" s="98">
        <f ca="1">_xlfn.XLOOKUP(G59&amp;$U$2,BS_CONTROLE[CHAVE],BS_CONTROLE[Quantidade_11],"-")</f>
        <v>1</v>
      </c>
      <c r="V59" s="98">
        <f ca="1">_xlfn.XLOOKUP(G59&amp;$V$2,BS_CONTROLE[CHAVE],BS_CONTROLE[Quantidade_11],"-")</f>
        <v>0</v>
      </c>
      <c r="W59" s="98">
        <f ca="1">_xlfn.XLOOKUP(G59&amp;$W$2,BS_CONTROLE[CHAVE],BS_CONTROLE[Quantidade_11],"-")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OPORTUNIDADE</v>
      </c>
      <c r="B60" s="95" t="str">
        <f>IF(FN_MC!X63="","*",FN_MC!X63)</f>
        <v>Oportunidade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RAMAL</v>
      </c>
      <c r="F60" s="96">
        <f>IF(FN_MC!B63="","*",FN_MC!B63)</f>
        <v>46059</v>
      </c>
      <c r="G60" s="96" t="str">
        <f>IF(FN_MC!D63="","*",FN_MC!D63)</f>
        <v>A88</v>
      </c>
      <c r="H60" s="96" t="str">
        <f>IF(FN_MC!F63="","*",FN_MC!F63)</f>
        <v>INSPEÇÃO AUTO DE LINHA</v>
      </c>
      <c r="I60" s="96" t="str">
        <f>IF(FN_MC!H63="","*",FN_MC!H63)</f>
        <v>ZJU</v>
      </c>
      <c r="J60" s="96" t="str">
        <f>IF(FN_MC!I63="","*",FN_MC!I63)</f>
        <v>ZTP</v>
      </c>
      <c r="K60" s="96" t="str">
        <f>IF(FN_MC!M63="","*",FN_MC!M63)</f>
        <v>ZJU-ZTP</v>
      </c>
      <c r="L60" s="196" t="str">
        <f>IF(FN_MC!N63="","*",FN_MC!N63)</f>
        <v>ZJUZTP</v>
      </c>
      <c r="M60" s="97">
        <f>IF(FN_MC!J63="","*",FN_MC!J63)</f>
        <v>78</v>
      </c>
      <c r="N60" s="183">
        <f>IF(FN_MC!K63="","*",FN_MC!K63)</f>
        <v>275</v>
      </c>
      <c r="O60" s="183">
        <f>IF(FN_MC!L63="","*",FN_MC!L63)</f>
        <v>334</v>
      </c>
      <c r="P60" s="107">
        <f>IF(FN_MC!O63="","*",FN_MC!O63)</f>
        <v>0.375</v>
      </c>
      <c r="Q60" s="107">
        <f>IF(FN_MC!P63="","*",FN_MC!P63)</f>
        <v>4.1666666666666664E-2</v>
      </c>
      <c r="R60" s="96" t="str">
        <f>IF(FN_MC!Q63="","*",CONCATENATE(FN_MC!Q63," ",FN_MC!R63))</f>
        <v>1 BINÁRIO</v>
      </c>
      <c r="S60" s="96" t="str">
        <f>IF(FN_MC!V63="","*",FN_MC!V63)</f>
        <v>Wesley</v>
      </c>
      <c r="T60" s="96" t="str">
        <f>IF(FN_MC!W63="","*",FN_MC!W63)</f>
        <v>Apenas circulação</v>
      </c>
      <c r="U60" s="98">
        <f ca="1">_xlfn.XLOOKUP(G60&amp;$U$2,BS_CONTROLE[CHAVE],BS_CONTROLE[Quantidade_11],"-")</f>
        <v>1</v>
      </c>
      <c r="V60" s="98" t="str">
        <f ca="1">_xlfn.XLOOKUP(G60&amp;$V$2,BS_CONTROLE[CHAVE],BS_CONTROLE[Quantidade_11],"-")</f>
        <v>-</v>
      </c>
      <c r="W60" s="98">
        <f ca="1">_xlfn.XLOOKUP(G60&amp;$W$2,BS_CONTROLE[CHAVE],BS_CONTROLE[Quantidade_11],"-")</f>
        <v>1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>
        <f>IF(FN_MC!B65="","*",FN_MC!B65)</f>
        <v>46060</v>
      </c>
      <c r="G62" s="96" t="str">
        <f>IF(FN_MC!D65="","*",FN_MC!D65)</f>
        <v>V86</v>
      </c>
      <c r="H62" s="96" t="str">
        <f>IF(FN_MC!F65="","*",FN_MC!F65)</f>
        <v>MECANIZAÇÃO - SOCADORA</v>
      </c>
      <c r="I62" s="96" t="str">
        <f>IF(FN_MC!H65="","*",FN_MC!H65)</f>
        <v>TSF</v>
      </c>
      <c r="J62" s="96" t="str">
        <f>IF(FN_MC!I65="","*",FN_MC!I65)</f>
        <v>TSF</v>
      </c>
      <c r="K62" s="96" t="str">
        <f>IF(FN_MC!M65="","*",FN_MC!M65)</f>
        <v>TAL-TSF</v>
      </c>
      <c r="L62" s="196">
        <f>IF(FN_MC!N65="","*",FN_MC!N65)</f>
        <v>699710</v>
      </c>
      <c r="M62" s="97">
        <f>IF(FN_MC!J65="","*",FN_MC!J65)</f>
        <v>98</v>
      </c>
      <c r="N62" s="183">
        <f>IF(FN_MC!K65="","*",FN_MC!K65)</f>
        <v>710</v>
      </c>
      <c r="O62" s="183">
        <f>IF(FN_MC!L65="","*",FN_MC!L65)</f>
        <v>718</v>
      </c>
      <c r="P62" s="107">
        <f>IF(FN_MC!O65="","*",FN_MC!O65)</f>
        <v>0.41666666666666669</v>
      </c>
      <c r="Q62" s="107">
        <f>IF(FN_MC!P65="","*",FN_MC!P65)</f>
        <v>0.125</v>
      </c>
      <c r="R62" s="96" t="str">
        <f>IF(FN_MC!Q65="","*",CONCATENATE(FN_MC!Q65," ",FN_MC!R65))</f>
        <v>1120 M</v>
      </c>
      <c r="S62" s="96" t="str">
        <f>IF(FN_MC!V65="","*",FN_MC!V65)</f>
        <v>Antonioni</v>
      </c>
      <c r="T62" s="96" t="str">
        <f>IF(FN_MC!W65="","*",FN_MC!W65)</f>
        <v>Socaria mecanizada</v>
      </c>
      <c r="U62" s="98">
        <f ca="1">_xlfn.XLOOKUP(G62&amp;$U$2,BS_CONTROLE[CHAVE],BS_CONTROLE[Quantidade_11],"-")</f>
        <v>0</v>
      </c>
      <c r="V62" s="98" t="str">
        <f ca="1">_xlfn.XLOOKUP(G62&amp;$V$2,BS_CONTROLE[CHAVE],BS_CONTROLE[Quantidade_11],"-")</f>
        <v>-</v>
      </c>
      <c r="W62" s="98">
        <f ca="1">_xlfn.XLOOKUP(G62&amp;$W$2,BS_CONTROLE[CHAVE],BS_CONTROLE[Quantidade_11],"-")</f>
        <v>0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46060</v>
      </c>
      <c r="G63" s="96" t="str">
        <f>IF(FN_MC!D66="","*",FN_MC!D66)</f>
        <v>BRUNO (TF-525)</v>
      </c>
      <c r="H63" s="96" t="str">
        <f>IF(FN_MC!F66="","*",FN_MC!F66)</f>
        <v>PDM - SOLDA</v>
      </c>
      <c r="I63" s="96" t="str">
        <f>IF(FN_MC!H66="","*",FN_MC!H66)</f>
        <v>539TRM</v>
      </c>
      <c r="J63" s="96" t="str">
        <f>IF(FN_MC!I66="","*",FN_MC!I66)</f>
        <v>-</v>
      </c>
      <c r="K63" s="96" t="str">
        <f>IF(FN_MC!M66="","*",FN_MC!M66)</f>
        <v>TBE-TRM</v>
      </c>
      <c r="L63" s="196" t="str">
        <f>IF(FN_MC!N66="","*",FN_MC!N66)</f>
        <v>539TRM</v>
      </c>
      <c r="M63" s="97">
        <f>IF(FN_MC!J66="","*",FN_MC!J66)</f>
        <v>98</v>
      </c>
      <c r="N63" s="183">
        <f>IF(FN_MC!K66="","*",FN_MC!K66)</f>
        <v>548.14499999999998</v>
      </c>
      <c r="O63" s="183" t="str">
        <f>IF(FN_MC!L66="","*",FN_MC!L66)</f>
        <v>-</v>
      </c>
      <c r="P63" s="107">
        <f>IF(FN_MC!O66="","*",FN_MC!O66)</f>
        <v>0.375</v>
      </c>
      <c r="Q63" s="107">
        <f>IF(FN_MC!P66="","*",FN_MC!P66)</f>
        <v>8.3333333333333329E-2</v>
      </c>
      <c r="R63" s="96" t="str">
        <f>IF(FN_MC!Q66="","*",CONCATENATE(FN_MC!Q66," ",FN_MC!R66))</f>
        <v>2 Nº DE SOLDA</v>
      </c>
      <c r="S63" s="96" t="str">
        <f>IF(FN_MC!V66="","*",FN_MC!V66)</f>
        <v>Buno</v>
      </c>
      <c r="T63" s="96" t="str">
        <f>IF(FN_MC!W66="","*",FN_MC!W66)</f>
        <v xml:space="preserve">Execução de solda - Condicionado a temperatura </v>
      </c>
      <c r="U63" s="98">
        <f ca="1">_xlfn.XLOOKUP(G63&amp;$U$2,BS_CONTROLE[CHAVE],BS_CONTROLE[Quantidade_11],"-")</f>
        <v>2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46060</v>
      </c>
      <c r="G64" s="96" t="str">
        <f>IF(FN_MC!D67="","*",FN_MC!D67)</f>
        <v>ELSON (TF-526)</v>
      </c>
      <c r="H64" s="96" t="str">
        <f>IF(FN_MC!F67="","*",FN_MC!F67)</f>
        <v>PDM - SOLDA</v>
      </c>
      <c r="I64" s="96" t="str">
        <f>IF(FN_MC!H67="","*",FN_MC!H67)</f>
        <v>TPC440</v>
      </c>
      <c r="J64" s="96" t="str">
        <f>IF(FN_MC!I67="","*",FN_MC!I67)</f>
        <v>-</v>
      </c>
      <c r="K64" s="96" t="str">
        <f>IF(FN_MC!M67="","*",FN_MC!M67)</f>
        <v>TPC-TVL</v>
      </c>
      <c r="L64" s="196" t="str">
        <f>IF(FN_MC!N67="","*",FN_MC!N67)</f>
        <v>TPC440</v>
      </c>
      <c r="M64" s="97">
        <f>IF(FN_MC!J67="","*",FN_MC!J67)</f>
        <v>74</v>
      </c>
      <c r="N64" s="183">
        <f>IF(FN_MC!K67="","*",FN_MC!K67)</f>
        <v>430.26799999999997</v>
      </c>
      <c r="O64" s="183" t="str">
        <f>IF(FN_MC!L67="","*",FN_MC!L67)</f>
        <v>-</v>
      </c>
      <c r="P64" s="107">
        <f>IF(FN_MC!O67="","*",FN_MC!O67)</f>
        <v>0.375</v>
      </c>
      <c r="Q64" s="107">
        <f>IF(FN_MC!P67="","*",FN_MC!P67)</f>
        <v>8.3333333333333329E-2</v>
      </c>
      <c r="R64" s="96" t="str">
        <f>IF(FN_MC!Q67="","*",CONCATENATE(FN_MC!Q67," ",FN_MC!R67))</f>
        <v>2 Nº DE SOLDA</v>
      </c>
      <c r="S64" s="96" t="str">
        <f>IF(FN_MC!V67="","*",FN_MC!V67)</f>
        <v>Elson</v>
      </c>
      <c r="T64" s="96" t="str">
        <f>IF(FN_MC!W67="","*",FN_MC!W67)</f>
        <v xml:space="preserve">Execução de solda - Condicionado a temperatura </v>
      </c>
      <c r="U64" s="98">
        <f ca="1">_xlfn.XLOOKUP(G64&amp;$U$2,BS_CONTROLE[CHAVE],BS_CONTROLE[Quantidade_11],"-")</f>
        <v>0</v>
      </c>
      <c r="V64" s="98">
        <f ca="1">_xlfn.XLOOKUP(G64&amp;$V$2,BS_CONTROLE[CHAVE],BS_CONTROLE[Quantidade_11],"-")</f>
        <v>1</v>
      </c>
      <c r="W64" s="98">
        <f ca="1">_xlfn.XLOOKUP(G64&amp;$W$2,BS_CONTROLE[CHAVE],BS_CONTROLE[Quantidade_11],"-")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OPORTUNIDADE</v>
      </c>
      <c r="B65" s="95" t="str">
        <f>IF(FN_MC!X68="","*",FN_MC!X68)</f>
        <v>Oportunidade</v>
      </c>
      <c r="C65" s="95" t="str">
        <f>IF(FN_MC!Z68="","*",FN_MC!Z68)</f>
        <v>*</v>
      </c>
      <c r="D65" s="96" t="str">
        <f>IF(FN_MC!S68="","*",FN_MC!S68)</f>
        <v>FERRONORTE</v>
      </c>
      <c r="E65" s="96" t="str">
        <f>IF(FN_MC!T68="","*",FN_MC!T68)</f>
        <v>TMI-TCS</v>
      </c>
      <c r="F65" s="96">
        <f>IF(FN_MC!B68="","*",FN_MC!B68)</f>
        <v>46060</v>
      </c>
      <c r="G65" s="96" t="str">
        <f>IF(FN_MC!D68="","*",FN_MC!D68)</f>
        <v>MARCOS (TF-520)</v>
      </c>
      <c r="H65" s="96" t="str">
        <f>IF(FN_MC!F68="","*",FN_MC!F68)</f>
        <v>PDM - SOLDA</v>
      </c>
      <c r="I65" s="96" t="str">
        <f>IF(FN_MC!H68="","*",FN_MC!H68)</f>
        <v>277TCS</v>
      </c>
      <c r="J65" s="96" t="str">
        <f>IF(FN_MC!I68="","*",FN_MC!I68)</f>
        <v>-</v>
      </c>
      <c r="K65" s="96" t="str">
        <f>IF(FN_MC!M68="","*",FN_MC!M68)</f>
        <v>TJA-TCS</v>
      </c>
      <c r="L65" s="196" t="str">
        <f>IF(FN_MC!N68="","*",FN_MC!N68)</f>
        <v>277TCS</v>
      </c>
      <c r="M65" s="97">
        <f>IF(FN_MC!J68="","*",FN_MC!J68)</f>
        <v>74</v>
      </c>
      <c r="N65" s="183">
        <f>IF(FN_MC!K68="","*",FN_MC!K68)</f>
        <v>280.5</v>
      </c>
      <c r="O65" s="183" t="str">
        <f>IF(FN_MC!L68="","*",FN_MC!L68)</f>
        <v>-</v>
      </c>
      <c r="P65" s="107">
        <f>IF(FN_MC!O68="","*",FN_MC!O68)</f>
        <v>0.375</v>
      </c>
      <c r="Q65" s="107">
        <f>IF(FN_MC!P68="","*",FN_MC!P68)</f>
        <v>0.125</v>
      </c>
      <c r="R65" s="96" t="str">
        <f>IF(FN_MC!Q68="","*",CONCATENATE(FN_MC!Q68," ",FN_MC!R68))</f>
        <v>2 Nº DE SOLDA</v>
      </c>
      <c r="S65" s="96" t="str">
        <f>IF(FN_MC!V68="","*",FN_MC!V68)</f>
        <v>Marcos Euzebio</v>
      </c>
      <c r="T65" s="96" t="str">
        <f>IF(FN_MC!W68="","*",FN_MC!W68)</f>
        <v xml:space="preserve">Execução de solda - Condicionado a temperatura </v>
      </c>
      <c r="U65" s="98">
        <f ca="1">_xlfn.XLOOKUP(G65&amp;$U$2,BS_CONTROLE[CHAVE],BS_CONTROLE[Quantidade_11],"-")</f>
        <v>0</v>
      </c>
      <c r="V65" s="98">
        <f ca="1">_xlfn.XLOOKUP(G65&amp;$V$2,BS_CONTROLE[CHAVE],BS_CONTROLE[Quantidade_11],"-")</f>
        <v>0</v>
      </c>
      <c r="W65" s="98">
        <f ca="1">_xlfn.XLOOKUP(G65&amp;$W$2,BS_CONTROLE[CHAVE],BS_CONTROLE[Quantidade_11],"-")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>
      <c r="A66" s="95" t="str">
        <f>IF(FN_MC!Y69="","*",FN_MC!Y69)</f>
        <v>OPORTUNIDADE</v>
      </c>
      <c r="B66" s="95" t="str">
        <f>IF(FN_MC!X69="","*",FN_MC!X69)</f>
        <v>Extra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TMI-TCS</v>
      </c>
      <c r="F66" s="96">
        <f>IF(FN_MC!B69="","*",FN_MC!B69)</f>
        <v>46060</v>
      </c>
      <c r="G66" s="96" t="str">
        <f>IF(FN_MC!D69="","*",FN_MC!D69)</f>
        <v>V66</v>
      </c>
      <c r="H66" s="96" t="str">
        <f>IF(FN_MC!F69="","*",FN_MC!F69)</f>
        <v>MODERNIZAÇÃO - REGULAGEM</v>
      </c>
      <c r="I66" s="96" t="str">
        <f>IF(FN_MC!H69="","*",FN_MC!H69)</f>
        <v>TID</v>
      </c>
      <c r="J66" s="96" t="str">
        <f>IF(FN_MC!I69="","*",FN_MC!I69)</f>
        <v>TID</v>
      </c>
      <c r="K66" s="96" t="str">
        <f>IF(FN_MC!M69="","*",FN_MC!M69)</f>
        <v>TCE-TID</v>
      </c>
      <c r="L66" s="196" t="str">
        <f>IF(FN_MC!N69="","*",FN_MC!N69)</f>
        <v>TCE177</v>
      </c>
      <c r="M66" s="97">
        <f>IF(FN_MC!J69="","*",FN_MC!J69)</f>
        <v>74</v>
      </c>
      <c r="N66" s="183">
        <f>IF(FN_MC!K69="","*",FN_MC!K69)</f>
        <v>174</v>
      </c>
      <c r="O66" s="183">
        <f>IF(FN_MC!L69="","*",FN_MC!L69)</f>
        <v>175</v>
      </c>
      <c r="P66" s="107">
        <f>IF(FN_MC!O69="","*",FN_MC!O69)</f>
        <v>0.375</v>
      </c>
      <c r="Q66" s="107">
        <f>IF(FN_MC!P69="","*",FN_MC!P69)</f>
        <v>8.3333333333333329E-2</v>
      </c>
      <c r="R66" s="96" t="str">
        <f>IF(FN_MC!Q69="","*",CONCATENATE(FN_MC!Q69," ",FN_MC!R69))</f>
        <v>500 M</v>
      </c>
      <c r="S66" s="96" t="str">
        <f>IF(FN_MC!V69="","*",FN_MC!V69)</f>
        <v>Augusto/ Efraim</v>
      </c>
      <c r="T66" s="96" t="str">
        <f>IF(FN_MC!W69="","*",FN_MC!W69)</f>
        <v>Regulagem de brita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*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TGR-TRO</v>
      </c>
      <c r="F67" s="96">
        <f>IF(FN_MC!B70="","*",FN_MC!B70)</f>
        <v>46061</v>
      </c>
      <c r="G67" s="96" t="str">
        <f>IF(FN_MC!D70="","*",FN_MC!D70)</f>
        <v>V86</v>
      </c>
      <c r="H67" s="96" t="str">
        <f>IF(FN_MC!F70="","*",FN_MC!F70)</f>
        <v>MECANIZAÇÃO - SOCADORA</v>
      </c>
      <c r="I67" s="96" t="str">
        <f>IF(FN_MC!H70="","*",FN_MC!H70)</f>
        <v>TSF</v>
      </c>
      <c r="J67" s="96" t="str">
        <f>IF(FN_MC!I70="","*",FN_MC!I70)</f>
        <v>TSF</v>
      </c>
      <c r="K67" s="96" t="str">
        <f>IF(FN_MC!M70="","*",FN_MC!M70)</f>
        <v>TAL-TSF</v>
      </c>
      <c r="L67" s="196">
        <f>IF(FN_MC!N70="","*",FN_MC!N70)</f>
        <v>699710</v>
      </c>
      <c r="M67" s="97">
        <f>IF(FN_MC!J70="","*",FN_MC!J70)</f>
        <v>98</v>
      </c>
      <c r="N67" s="183">
        <f>IF(FN_MC!K70="","*",FN_MC!K70)</f>
        <v>710</v>
      </c>
      <c r="O67" s="183">
        <f>IF(FN_MC!L70="","*",FN_MC!L70)</f>
        <v>718</v>
      </c>
      <c r="P67" s="107">
        <f>IF(FN_MC!O70="","*",FN_MC!O70)</f>
        <v>0.41666666666666669</v>
      </c>
      <c r="Q67" s="107">
        <f>IF(FN_MC!P70="","*",FN_MC!P70)</f>
        <v>0.125</v>
      </c>
      <c r="R67" s="96" t="str">
        <f>IF(FN_MC!Q70="","*",CONCATENATE(FN_MC!Q70," ",FN_MC!R70))</f>
        <v>1120 M</v>
      </c>
      <c r="S67" s="96" t="str">
        <f>IF(FN_MC!V70="","*",FN_MC!V70)</f>
        <v>Antonioni</v>
      </c>
      <c r="T67" s="96" t="str">
        <f>IF(FN_MC!W70="","*",FN_MC!W70)</f>
        <v>Socaria mecanizada</v>
      </c>
      <c r="U67" s="98">
        <f ca="1">_xlfn.XLOOKUP(G67&amp;$U$2,BS_CONTROLE[CHAVE],BS_CONTROLE[Quantidade_11],"-")</f>
        <v>0</v>
      </c>
      <c r="V67" s="98" t="str">
        <f ca="1">_xlfn.XLOOKUP(G67&amp;$V$2,BS_CONTROLE[CHAVE],BS_CONTROLE[Quantidade_11],"-")</f>
        <v>-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Extra</v>
      </c>
      <c r="C68" s="95" t="str">
        <f>IF(FN_MC!Z71="","*",FN_MC!Z71)</f>
        <v>*</v>
      </c>
      <c r="D68" s="96" t="str">
        <f>IF(FN_MC!S71="","*",FN_MC!S71)</f>
        <v>FERRONORTE</v>
      </c>
      <c r="E68" s="96" t="str">
        <f>IF(FN_MC!T71="","*",FN_MC!T71)</f>
        <v>TMI-TCS</v>
      </c>
      <c r="F68" s="96">
        <f>IF(FN_MC!B71="","*",FN_MC!B71)</f>
        <v>46061</v>
      </c>
      <c r="G68" s="96" t="str">
        <f>IF(FN_MC!D71="","*",FN_MC!D71)</f>
        <v>V66</v>
      </c>
      <c r="H68" s="96" t="str">
        <f>IF(FN_MC!F71="","*",FN_MC!F71)</f>
        <v>MODERNIZAÇÃO - REGULAGEM</v>
      </c>
      <c r="I68" s="96" t="str">
        <f>IF(FN_MC!H71="","*",FN_MC!H71)</f>
        <v>TID</v>
      </c>
      <c r="J68" s="96" t="str">
        <f>IF(FN_MC!I71="","*",FN_MC!I71)</f>
        <v>TID</v>
      </c>
      <c r="K68" s="96" t="str">
        <f>IF(FN_MC!M71="","*",FN_MC!M71)</f>
        <v>TCE-TID</v>
      </c>
      <c r="L68" s="196" t="str">
        <f>IF(FN_MC!N71="","*",FN_MC!N71)</f>
        <v>TCE177</v>
      </c>
      <c r="M68" s="97">
        <f>IF(FN_MC!J71="","*",FN_MC!J71)</f>
        <v>74</v>
      </c>
      <c r="N68" s="183">
        <f>IF(FN_MC!K71="","*",FN_MC!K71)</f>
        <v>173</v>
      </c>
      <c r="O68" s="183">
        <f>IF(FN_MC!L71="","*",FN_MC!L71)</f>
        <v>174</v>
      </c>
      <c r="P68" s="107">
        <f>IF(FN_MC!O71="","*",FN_MC!O71)</f>
        <v>0.375</v>
      </c>
      <c r="Q68" s="107">
        <f>IF(FN_MC!P71="","*",FN_MC!P71)</f>
        <v>8.3333333333333329E-2</v>
      </c>
      <c r="R68" s="96" t="str">
        <f>IF(FN_MC!Q71="","*",CONCATENATE(FN_MC!Q71," ",FN_MC!R71))</f>
        <v>500 M</v>
      </c>
      <c r="S68" s="96" t="str">
        <f>IF(FN_MC!V71="","*",FN_MC!V71)</f>
        <v>Augusto/ Efraim</v>
      </c>
      <c r="T68" s="96" t="str">
        <f>IF(FN_MC!W71="","*",FN_MC!W71)</f>
        <v>Regulagem de brita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*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Oportunidade</v>
      </c>
      <c r="C70" s="95" t="str">
        <f>IF(FN_MC!Z73="","*",FN_MC!Z73)</f>
        <v>*</v>
      </c>
      <c r="D70" s="96" t="str">
        <f>IF(FN_MC!S73="","*",FN_MC!S73)</f>
        <v>FERRONORTE</v>
      </c>
      <c r="E70" s="96" t="str">
        <f>IF(FN_MC!T73="","*",FN_MC!T73)</f>
        <v>TGR-TRO</v>
      </c>
      <c r="F70" s="96">
        <f>IF(FN_MC!B73="","*",FN_MC!B73)</f>
        <v>46062</v>
      </c>
      <c r="G70" s="96" t="str">
        <f>IF(FN_MC!D73="","*",FN_MC!D73)</f>
        <v>V86</v>
      </c>
      <c r="H70" s="96" t="str">
        <f>IF(FN_MC!F73="","*",FN_MC!F73)</f>
        <v>MECANIZAÇÃO - SOCADORA</v>
      </c>
      <c r="I70" s="96" t="str">
        <f>IF(FN_MC!H73="","*",FN_MC!H73)</f>
        <v>TSF</v>
      </c>
      <c r="J70" s="96" t="str">
        <f>IF(FN_MC!I73="","*",FN_MC!I73)</f>
        <v>TSF</v>
      </c>
      <c r="K70" s="96" t="str">
        <f>IF(FN_MC!M73="","*",FN_MC!M73)</f>
        <v>TAL-TSF</v>
      </c>
      <c r="L70" s="196" t="str">
        <f>IF(FN_MC!N73="","*",FN_MC!N73)</f>
        <v>710TSF</v>
      </c>
      <c r="M70" s="97">
        <f>IF(FN_MC!J73="","*",FN_MC!J73)</f>
        <v>98</v>
      </c>
      <c r="N70" s="183">
        <f>IF(FN_MC!K73="","*",FN_MC!K73)</f>
        <v>715</v>
      </c>
      <c r="O70" s="183">
        <f>IF(FN_MC!L73="","*",FN_MC!L73)</f>
        <v>718</v>
      </c>
      <c r="P70" s="107">
        <f>IF(FN_MC!O73="","*",FN_MC!O73)</f>
        <v>0.41666666666666669</v>
      </c>
      <c r="Q70" s="107">
        <f>IF(FN_MC!P73="","*",FN_MC!P73)</f>
        <v>0.125</v>
      </c>
      <c r="R70" s="96" t="str">
        <f>IF(FN_MC!Q73="","*",CONCATENATE(FN_MC!Q73," ",FN_MC!R73))</f>
        <v>1120 M</v>
      </c>
      <c r="S70" s="96" t="str">
        <f>IF(FN_MC!V73="","*",FN_MC!V73)</f>
        <v>Antonioni</v>
      </c>
      <c r="T70" s="96" t="str">
        <f>IF(FN_MC!W73="","*",FN_MC!W73)</f>
        <v>Socaria mecanizada</v>
      </c>
      <c r="U70" s="98">
        <f ca="1">_xlfn.XLOOKUP(G70&amp;$U$2,BS_CONTROLE[CHAVE],BS_CONTROLE[Quantidade_11],"-")</f>
        <v>0</v>
      </c>
      <c r="V70" s="98" t="str">
        <f ca="1">_xlfn.XLOOKUP(G70&amp;$V$2,BS_CONTROLE[CHAVE],BS_CONTROLE[Quantidade_11],"-")</f>
        <v>-</v>
      </c>
      <c r="W70" s="98">
        <f ca="1">_xlfn.XLOOKUP(G70&amp;$W$2,BS_CONTROLE[CHAVE],BS_CONTROLE[Quantidade_11],"-")</f>
        <v>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Oportunidade</v>
      </c>
      <c r="C71" s="95" t="str">
        <f>IF(FN_MC!Z74="","*",FN_MC!Z74)</f>
        <v>*</v>
      </c>
      <c r="D71" s="96" t="str">
        <f>IF(FN_MC!S74="","*",FN_MC!S74)</f>
        <v>FERRONORTE</v>
      </c>
      <c r="E71" s="96" t="str">
        <f>IF(FN_MC!T74="","*",FN_MC!T74)</f>
        <v>TGR-TRO</v>
      </c>
      <c r="F71" s="96">
        <f>IF(FN_MC!B74="","*",FN_MC!B74)</f>
        <v>46062</v>
      </c>
      <c r="G71" s="96" t="str">
        <f>IF(FN_MC!D74="","*",FN_MC!D74)</f>
        <v>W70</v>
      </c>
      <c r="H71" s="96" t="str">
        <f>IF(FN_MC!F74="","*",FN_MC!F74)</f>
        <v>PDM - PEDRA - DESCARGA</v>
      </c>
      <c r="I71" s="96" t="str">
        <f>IF(FN_MC!H74="","*",FN_MC!H74)</f>
        <v>TIQ</v>
      </c>
      <c r="J71" s="96" t="str">
        <f>IF(FN_MC!I74="","*",FN_MC!I74)</f>
        <v>TGR2</v>
      </c>
      <c r="K71" s="96" t="str">
        <f>IF(FN_MC!M74="","*",FN_MC!M74)</f>
        <v>TAL-TSF</v>
      </c>
      <c r="L71" s="196">
        <f>IF(FN_MC!N74="","*",FN_MC!N74)</f>
        <v>699710</v>
      </c>
      <c r="M71" s="97">
        <f>IF(FN_MC!J74="","*",FN_MC!J74)</f>
        <v>98</v>
      </c>
      <c r="N71" s="183">
        <f>IF(FN_MC!K74="","*",FN_MC!K74)</f>
        <v>704</v>
      </c>
      <c r="O71" s="183">
        <f>IF(FN_MC!L74="","*",FN_MC!L74)</f>
        <v>706</v>
      </c>
      <c r="P71" s="107">
        <f>IF(FN_MC!O74="","*",FN_MC!O74)</f>
        <v>0.4375</v>
      </c>
      <c r="Q71" s="107">
        <f>IF(FN_MC!P74="","*",FN_MC!P74)</f>
        <v>0.125</v>
      </c>
      <c r="R71" s="96" t="str">
        <f>IF(FN_MC!Q74="","*",CONCATENATE(FN_MC!Q74," ",FN_MC!R74))</f>
        <v>27 VAGÕES</v>
      </c>
      <c r="S71" s="96" t="str">
        <f>IF(FN_MC!V74="","*",FN_MC!V74)</f>
        <v xml:space="preserve">Camila </v>
      </c>
      <c r="T71" s="96" t="str">
        <f>IF(FN_MC!W74="","*",FN_MC!W74)</f>
        <v xml:space="preserve">Descarga de pedra </v>
      </c>
      <c r="U71" s="98">
        <f ca="1">_xlfn.XLOOKUP(G71&amp;$U$2,BS_CONTROLE[CHAVE],BS_CONTROLE[Quantidade_11],"-")</f>
        <v>0</v>
      </c>
      <c r="V71" s="98">
        <f ca="1">_xlfn.XLOOKUP(G71&amp;$V$2,BS_CONTROLE[CHAVE],BS_CONTROLE[Quantidade_11],"-")</f>
        <v>1</v>
      </c>
      <c r="W71" s="98">
        <f ca="1">_xlfn.XLOOKUP(G71&amp;$W$2,BS_CONTROLE[CHAVE],BS_CONTROLE[Quantidade_11],"-")</f>
        <v>1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TGR-TRO</v>
      </c>
      <c r="F72" s="96">
        <f>IF(FN_MC!B75="","*",FN_MC!B75)</f>
        <v>46062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TEPSUL</v>
      </c>
      <c r="J72" s="96" t="str">
        <f>IF(FN_MC!I75="","*",FN_MC!I75)</f>
        <v>-</v>
      </c>
      <c r="K72" s="96" t="str">
        <f>IF(FN_MC!M75="","*",FN_MC!M75)</f>
        <v>TEP-TMJ</v>
      </c>
      <c r="L72" s="196" t="str">
        <f>IF(FN_MC!N75="","*",FN_MC!N75)</f>
        <v>TEPSUL</v>
      </c>
      <c r="M72" s="97">
        <f>IF(FN_MC!J75="","*",FN_MC!J75)</f>
        <v>98</v>
      </c>
      <c r="N72" s="183">
        <f>IF(FN_MC!K75="","*",FN_MC!K75)</f>
        <v>565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8.3333333333333329E-2</v>
      </c>
      <c r="R72" s="96" t="str">
        <f>IF(FN_MC!Q75="","*",CONCATENATE(FN_MC!Q75," ",FN_MC!R75))</f>
        <v>2 Nº DE SOLDA</v>
      </c>
      <c r="S72" s="96" t="str">
        <f>IF(FN_MC!V75="","*",FN_MC!V75)</f>
        <v>Bruno</v>
      </c>
      <c r="T72" s="96" t="str">
        <f>IF(FN_MC!W75="","*",FN_MC!W75)</f>
        <v>Solda no AMV SUL</v>
      </c>
      <c r="U72" s="98">
        <f ca="1">_xlfn.XLOOKUP(G72&amp;$U$2,BS_CONTROLE[CHAVE],BS_CONTROLE[Quantidade_11],"-")</f>
        <v>2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Oportunidade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TCS-TGR</v>
      </c>
      <c r="F73" s="96">
        <f>IF(FN_MC!B76="","*",FN_MC!B76)</f>
        <v>46062</v>
      </c>
      <c r="G73" s="96" t="str">
        <f>IF(FN_MC!D76="","*",FN_MC!D76)</f>
        <v>A60</v>
      </c>
      <c r="H73" s="96" t="str">
        <f>IF(FN_MC!F76="","*",FN_MC!F76)</f>
        <v>DETECÇÃO - RONDA 7 DIAS</v>
      </c>
      <c r="I73" s="96" t="str">
        <f>IF(FN_MC!H76="","*",FN_MC!H76)</f>
        <v>TCS2</v>
      </c>
      <c r="J73" s="96" t="str">
        <f>IF(FN_MC!I76="","*",FN_MC!I76)</f>
        <v>TIN</v>
      </c>
      <c r="K73" s="96" t="str">
        <f>IF(FN_MC!M76="","*",FN_MC!M76)</f>
        <v>TCS-TRC</v>
      </c>
      <c r="L73" s="196" t="str">
        <f>IF(FN_MC!N76="","*",FN_MC!N76)</f>
        <v>291TRC1</v>
      </c>
      <c r="M73" s="97">
        <f>IF(FN_MC!J76="","*",FN_MC!J76)</f>
        <v>74</v>
      </c>
      <c r="N73" s="183">
        <f>IF(FN_MC!K76="","*",FN_MC!K76)</f>
        <v>291</v>
      </c>
      <c r="O73" s="183">
        <f>IF(FN_MC!L76="","*",FN_MC!L76)</f>
        <v>109</v>
      </c>
      <c r="P73" s="107">
        <f>IF(FN_MC!O76="","*",FN_MC!O76)</f>
        <v>0.375</v>
      </c>
      <c r="Q73" s="107">
        <f>IF(FN_MC!P76="","*",FN_MC!P76)</f>
        <v>4.1666666666666664E-2</v>
      </c>
      <c r="R73" s="96" t="str">
        <f>IF(FN_MC!Q76="","*",CONCATENATE(FN_MC!Q76," ",FN_MC!R76))</f>
        <v>180 KM</v>
      </c>
      <c r="S73" s="96" t="str">
        <f>IF(FN_MC!V76="","*",FN_MC!V76)</f>
        <v>Herbert</v>
      </c>
      <c r="T73" s="96" t="str">
        <f>IF(FN_MC!W76="","*",FN_MC!W76)</f>
        <v>Ronda 7 dias</v>
      </c>
      <c r="U73" s="98">
        <f ca="1">_xlfn.XLOOKUP(G73&amp;$U$2,BS_CONTROLE[CHAVE],BS_CONTROLE[Quantidade_11],"-")</f>
        <v>200</v>
      </c>
      <c r="V73" s="98">
        <f ca="1">_xlfn.XLOOKUP(G73&amp;$V$2,BS_CONTROLE[CHAVE],BS_CONTROLE[Quantidade_11],"-")</f>
        <v>280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*</v>
      </c>
      <c r="C74" s="95" t="str">
        <f>IF(FN_MC!Z77="","*",FN_MC!Z77)</f>
        <v>*</v>
      </c>
      <c r="D74" s="96" t="str">
        <f>IF(FN_MC!S77="","*",FN_MC!S77)</f>
        <v>-</v>
      </c>
      <c r="E74" s="96" t="str">
        <f>IF(FN_MC!T77="","*",FN_MC!T77)</f>
        <v>-</v>
      </c>
      <c r="F74" s="96" t="str">
        <f>IF(FN_MC!B77="","*",FN_MC!B77)</f>
        <v>*</v>
      </c>
      <c r="G74" s="96" t="str">
        <f>IF(FN_MC!D77="","*",FN_MC!D77)</f>
        <v>*</v>
      </c>
      <c r="H74" s="96" t="str">
        <f>IF(FN_MC!F77="","*",FN_MC!F77)</f>
        <v>*</v>
      </c>
      <c r="I74" s="96" t="str">
        <f>IF(FN_MC!H77="","*",FN_MC!H77)</f>
        <v>*</v>
      </c>
      <c r="J74" s="96" t="str">
        <f>IF(FN_MC!I77="","*",FN_MC!I77)</f>
        <v>*</v>
      </c>
      <c r="K74" s="96" t="str">
        <f>IF(FN_MC!M77="","*",FN_MC!M77)</f>
        <v>-</v>
      </c>
      <c r="L74" s="196" t="str">
        <f>IF(FN_MC!N77="","*",FN_MC!N77)</f>
        <v>-</v>
      </c>
      <c r="M74" s="97" t="str">
        <f>IF(FN_MC!J77="","*",FN_MC!J77)</f>
        <v>*</v>
      </c>
      <c r="N74" s="183" t="str">
        <f>IF(FN_MC!K77="","*",FN_MC!K77)</f>
        <v>*</v>
      </c>
      <c r="O74" s="183" t="str">
        <f>IF(FN_MC!L77="","*",FN_MC!L77)</f>
        <v>-</v>
      </c>
      <c r="P74" s="107" t="str">
        <f>IF(FN_MC!O77="","*",FN_MC!O77)</f>
        <v>*</v>
      </c>
      <c r="Q74" s="107" t="str">
        <f>IF(FN_MC!P77="","*",FN_MC!P77)</f>
        <v>*</v>
      </c>
      <c r="R74" s="96" t="str">
        <f>IF(FN_MC!Q77="","*",CONCATENATE(FN_MC!Q77," ",FN_MC!R77))</f>
        <v>*</v>
      </c>
      <c r="S74" s="96" t="str">
        <f>IF(FN_MC!V77="","*",FN_MC!V77)</f>
        <v>*</v>
      </c>
      <c r="T74" s="96" t="str">
        <f>IF(FN_MC!W77="","*",FN_MC!W77)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Oportunidade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46062</v>
      </c>
      <c r="G75" s="96" t="str">
        <f>IF(FN_MC!D78="","*",FN_MC!D78)</f>
        <v>W50</v>
      </c>
      <c r="H75" s="96" t="str">
        <f>IF(FN_MC!F78="","*",FN_MC!F78)</f>
        <v>MODERNIZAÇÃO - DESCARGA - TRILHO</v>
      </c>
      <c r="I75" s="96" t="str">
        <f>IF(FN_MC!H78="","*",FN_MC!H78)</f>
        <v>TCS2</v>
      </c>
      <c r="J75" s="96" t="str">
        <f>IF(FN_MC!I78="","*",FN_MC!I78)</f>
        <v>TCS2</v>
      </c>
      <c r="K75" s="96" t="str">
        <f>IF(FN_MC!M78="","*",FN_MC!M78)</f>
        <v>TVI-TJA</v>
      </c>
      <c r="L75" s="196" t="str">
        <f>IF(FN_MC!N78="","*",FN_MC!N78)</f>
        <v>251TJA</v>
      </c>
      <c r="M75" s="97">
        <f>IF(FN_MC!J78="","*",FN_MC!J78)</f>
        <v>74</v>
      </c>
      <c r="N75" s="183">
        <f>IF(FN_MC!K78="","*",FN_MC!K78)</f>
        <v>260</v>
      </c>
      <c r="O75" s="183">
        <f>IF(FN_MC!L78="","*",FN_MC!L78)</f>
        <v>210</v>
      </c>
      <c r="P75" s="107">
        <f>IF(FN_MC!O78="","*",FN_MC!O78)</f>
        <v>0.45833333333333331</v>
      </c>
      <c r="Q75" s="107">
        <f>IF(FN_MC!P78="","*",FN_MC!P78)</f>
        <v>8.3333333333333329E-2</v>
      </c>
      <c r="R75" s="96" t="str">
        <f>IF(FN_MC!Q78="","*",CONCATENATE(FN_MC!Q78," ",FN_MC!R78))</f>
        <v>4 Nº DE BARRAS</v>
      </c>
      <c r="S75" s="96" t="str">
        <f>IF(FN_MC!V78="","*",FN_MC!V78)</f>
        <v>Augusto/ Efraim</v>
      </c>
      <c r="T75" s="96" t="str">
        <f>IF(FN_MC!W78="","*",FN_MC!W78)</f>
        <v>Descarga de barra curta e dormentes</v>
      </c>
      <c r="U75" s="98">
        <f ca="1">_xlfn.XLOOKUP(G75&amp;$U$2,BS_CONTROLE[CHAVE],BS_CONTROLE[Quantidade_11],"-")</f>
        <v>0</v>
      </c>
      <c r="V75" s="98">
        <f ca="1">_xlfn.XLOOKUP(G75&amp;$V$2,BS_CONTROLE[CHAVE],BS_CONTROLE[Quantidade_11],"-")</f>
        <v>135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*</v>
      </c>
      <c r="C76" s="95" t="str">
        <f>IF(FN_MC!Z79="","*",FN_MC!Z79)</f>
        <v>*</v>
      </c>
      <c r="D76" s="96" t="str">
        <f>IF(FN_MC!S79="","*",FN_MC!S79)</f>
        <v>-</v>
      </c>
      <c r="E76" s="96" t="str">
        <f>IF(FN_MC!T79="","*",FN_MC!T79)</f>
        <v>-</v>
      </c>
      <c r="F76" s="96" t="str">
        <f>IF(FN_MC!B79="","*",FN_MC!B79)</f>
        <v>*</v>
      </c>
      <c r="G76" s="96" t="str">
        <f>IF(FN_MC!D79="","*",FN_MC!D79)</f>
        <v>*</v>
      </c>
      <c r="H76" s="96" t="str">
        <f>IF(FN_MC!F79="","*",FN_MC!F79)</f>
        <v>*</v>
      </c>
      <c r="I76" s="96" t="str">
        <f>IF(FN_MC!H79="","*",FN_MC!H79)</f>
        <v>*</v>
      </c>
      <c r="J76" s="96" t="str">
        <f>IF(FN_MC!I79="","*",FN_MC!I79)</f>
        <v>*</v>
      </c>
      <c r="K76" s="96" t="str">
        <f>IF(FN_MC!M79="","*",FN_MC!M79)</f>
        <v>-</v>
      </c>
      <c r="L76" s="196" t="str">
        <f>IF(FN_MC!N79="","*",FN_MC!N79)</f>
        <v>-</v>
      </c>
      <c r="M76" s="97" t="str">
        <f>IF(FN_MC!J79="","*",FN_MC!J79)</f>
        <v>*</v>
      </c>
      <c r="N76" s="183" t="str">
        <f>IF(FN_MC!K79="","*",FN_MC!K79)</f>
        <v>*</v>
      </c>
      <c r="O76" s="183" t="str">
        <f>IF(FN_MC!L79="","*",FN_MC!L79)</f>
        <v>-</v>
      </c>
      <c r="P76" s="107" t="str">
        <f>IF(FN_MC!O79="","*",FN_MC!O79)</f>
        <v>*</v>
      </c>
      <c r="Q76" s="107" t="str">
        <f>IF(FN_MC!P79="","*",FN_MC!P79)</f>
        <v>*</v>
      </c>
      <c r="R76" s="96" t="str">
        <f>IF(FN_MC!Q79="","*",CONCATENATE(FN_MC!Q79," ",FN_MC!R79))</f>
        <v>*</v>
      </c>
      <c r="S76" s="96" t="str">
        <f>IF(FN_MC!V79="","*",FN_MC!V79)</f>
        <v>*</v>
      </c>
      <c r="T76" s="96" t="str">
        <f>IF(FN_MC!W79="","*",FN_MC!W79)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Oportunidade</v>
      </c>
      <c r="C77" s="95" t="str">
        <f>IF(FN_MC!Z80="","*",FN_MC!Z80)</f>
        <v>*</v>
      </c>
      <c r="D77" s="96" t="str">
        <f>IF(FN_MC!S80="","*",FN_MC!S80)</f>
        <v>FERRONORTE</v>
      </c>
      <c r="E77" s="96" t="str">
        <f>IF(FN_MC!T80="","*",FN_MC!T80)</f>
        <v>TMI-TCS</v>
      </c>
      <c r="F77" s="96">
        <f>IF(FN_MC!B80="","*",FN_MC!B80)</f>
        <v>46062</v>
      </c>
      <c r="G77" s="96" t="str">
        <f>IF(FN_MC!D80="","*",FN_MC!D80)</f>
        <v>V66</v>
      </c>
      <c r="H77" s="96" t="str">
        <f>IF(FN_MC!F80="","*",FN_MC!F80)</f>
        <v>MODERNIZAÇÃO - REGULAGEM</v>
      </c>
      <c r="I77" s="96" t="str">
        <f>IF(FN_MC!H80="","*",FN_MC!H80)</f>
        <v>TID</v>
      </c>
      <c r="J77" s="96" t="str">
        <f>IF(FN_MC!I80="","*",FN_MC!I80)</f>
        <v>TID</v>
      </c>
      <c r="K77" s="96" t="str">
        <f>IF(FN_MC!M80="","*",FN_MC!M80)</f>
        <v>TCE-TID</v>
      </c>
      <c r="L77" s="196" t="str">
        <f>IF(FN_MC!N80="","*",FN_MC!N80)</f>
        <v>TCE177</v>
      </c>
      <c r="M77" s="97">
        <f>IF(FN_MC!J80="","*",FN_MC!J80)</f>
        <v>74</v>
      </c>
      <c r="N77" s="183">
        <f>IF(FN_MC!K80="","*",FN_MC!K80)</f>
        <v>172</v>
      </c>
      <c r="O77" s="183">
        <f>IF(FN_MC!L80="","*",FN_MC!L80)</f>
        <v>173</v>
      </c>
      <c r="P77" s="107">
        <f>IF(FN_MC!O80="","*",FN_MC!O80)</f>
        <v>0.375</v>
      </c>
      <c r="Q77" s="107">
        <f>IF(FN_MC!P80="","*",FN_MC!P80)</f>
        <v>8.3333333333333329E-2</v>
      </c>
      <c r="R77" s="96" t="str">
        <f>IF(FN_MC!Q80="","*",CONCATENATE(FN_MC!Q80," ",FN_MC!R80))</f>
        <v>500 M</v>
      </c>
      <c r="S77" s="96" t="str">
        <f>IF(FN_MC!V80="","*",FN_MC!V80)</f>
        <v>Augusto/ Efraim</v>
      </c>
      <c r="T77" s="96" t="str">
        <f>IF(FN_MC!W80="","*",FN_MC!W80)</f>
        <v>Regulagem de brita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*</v>
      </c>
      <c r="E776" s="96" t="str">
        <f>IF(FN_MC!T779="","*",FN_MC!T779)</f>
        <v>*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*</v>
      </c>
      <c r="L776" s="196" t="str">
        <f>IF(FN_MC!N779="","*",FN_MC!N779)</f>
        <v>*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*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*</v>
      </c>
      <c r="E777" s="96" t="str">
        <f>IF(FN_MC!T780="","*",FN_MC!T780)</f>
        <v>*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*</v>
      </c>
      <c r="L777" s="196" t="str">
        <f>IF(FN_MC!N780="","*",FN_MC!N780)</f>
        <v>*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*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*</v>
      </c>
      <c r="E778" s="96" t="str">
        <f>IF(FN_MC!T781="","*",FN_MC!T781)</f>
        <v>*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*</v>
      </c>
      <c r="L778" s="196" t="str">
        <f>IF(FN_MC!N781="","*",FN_MC!N781)</f>
        <v>*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*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*</v>
      </c>
      <c r="E779" s="96" t="str">
        <f>IF(FN_MC!T782="","*",FN_MC!T782)</f>
        <v>*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*</v>
      </c>
      <c r="L779" s="196" t="str">
        <f>IF(FN_MC!N782="","*",FN_MC!N782)</f>
        <v>*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7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5" t="s">
        <v>1432</v>
      </c>
      <c r="C2" s="265"/>
      <c r="D2" s="265"/>
      <c r="E2" s="265"/>
      <c r="F2" s="265"/>
      <c r="G2" s="265"/>
    </row>
    <row r="3" spans="2:7">
      <c r="B3" s="266"/>
      <c r="C3" s="266"/>
      <c r="D3" s="266"/>
      <c r="E3" s="266"/>
      <c r="F3" s="266"/>
      <c r="G3" s="266"/>
    </row>
    <row r="4" spans="2:7" ht="40.5">
      <c r="B4" s="191" t="s">
        <v>1433</v>
      </c>
      <c r="C4" s="191" t="s">
        <v>1434</v>
      </c>
      <c r="D4" s="191" t="s">
        <v>1435</v>
      </c>
      <c r="E4" s="191" t="s">
        <v>1436</v>
      </c>
      <c r="F4" s="191" t="s">
        <v>365</v>
      </c>
      <c r="G4" s="191" t="s">
        <v>1437</v>
      </c>
    </row>
    <row r="5" spans="2:7">
      <c r="B5" s="192" t="s">
        <v>1438</v>
      </c>
      <c r="C5" s="192">
        <v>309525</v>
      </c>
      <c r="D5" s="192" t="s">
        <v>1439</v>
      </c>
      <c r="E5" s="192" t="s">
        <v>249</v>
      </c>
      <c r="F5" s="192" t="s">
        <v>1440</v>
      </c>
      <c r="G5" s="193">
        <v>46296</v>
      </c>
    </row>
    <row r="6" spans="2:7">
      <c r="B6" s="192" t="s">
        <v>1441</v>
      </c>
      <c r="C6" s="192">
        <v>257410</v>
      </c>
      <c r="D6" s="192" t="s">
        <v>1442</v>
      </c>
      <c r="E6" s="192" t="s">
        <v>249</v>
      </c>
      <c r="F6" s="192" t="s">
        <v>1440</v>
      </c>
      <c r="G6" s="193"/>
    </row>
    <row r="7" spans="2:7">
      <c r="B7" s="192" t="s">
        <v>1443</v>
      </c>
      <c r="C7" s="192">
        <v>256875</v>
      </c>
      <c r="D7" s="192" t="s">
        <v>1444</v>
      </c>
      <c r="E7" s="192" t="s">
        <v>249</v>
      </c>
      <c r="F7" s="192" t="s">
        <v>1440</v>
      </c>
      <c r="G7" s="193">
        <v>46296</v>
      </c>
    </row>
    <row r="8" spans="2:7">
      <c r="B8" s="192" t="s">
        <v>1445</v>
      </c>
      <c r="C8" s="192">
        <v>257278</v>
      </c>
      <c r="D8" s="192" t="s">
        <v>1446</v>
      </c>
      <c r="E8" s="192" t="s">
        <v>240</v>
      </c>
      <c r="F8" s="192" t="s">
        <v>1447</v>
      </c>
      <c r="G8" s="193">
        <v>46235</v>
      </c>
    </row>
    <row r="9" spans="2:7">
      <c r="B9" s="192" t="s">
        <v>1448</v>
      </c>
      <c r="C9" s="192">
        <v>261794</v>
      </c>
      <c r="D9" s="192" t="s">
        <v>1449</v>
      </c>
      <c r="E9" s="192" t="s">
        <v>240</v>
      </c>
      <c r="F9" s="192" t="s">
        <v>1447</v>
      </c>
      <c r="G9" s="193">
        <v>46082</v>
      </c>
    </row>
    <row r="10" spans="2:7">
      <c r="B10" s="192" t="s">
        <v>1450</v>
      </c>
      <c r="C10" s="192">
        <v>257033</v>
      </c>
      <c r="D10" s="192" t="s">
        <v>1451</v>
      </c>
      <c r="E10" s="192" t="s">
        <v>240</v>
      </c>
      <c r="F10" s="192" t="s">
        <v>479</v>
      </c>
      <c r="G10" s="192" t="s">
        <v>1452</v>
      </c>
    </row>
    <row r="11" spans="2:7">
      <c r="B11" s="192" t="s">
        <v>1453</v>
      </c>
      <c r="C11" s="192">
        <v>396578</v>
      </c>
      <c r="D11" s="192" t="s">
        <v>1454</v>
      </c>
      <c r="E11" s="192" t="s">
        <v>240</v>
      </c>
      <c r="F11" s="192" t="s">
        <v>479</v>
      </c>
      <c r="G11" s="192" t="s">
        <v>1452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O1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1455</v>
      </c>
      <c r="C2" s="83" t="s">
        <v>1195</v>
      </c>
      <c r="D2" s="83" t="s">
        <v>1197</v>
      </c>
      <c r="E2" s="83" t="s">
        <v>1456</v>
      </c>
      <c r="F2" s="83" t="s">
        <v>1457</v>
      </c>
      <c r="G2" s="83" t="s">
        <v>1458</v>
      </c>
      <c r="H2" s="83" t="s">
        <v>1459</v>
      </c>
      <c r="I2" s="83" t="s">
        <v>1460</v>
      </c>
      <c r="J2" s="83" t="s">
        <v>1461</v>
      </c>
      <c r="K2" s="109" t="s">
        <v>1462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TBE-TRM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*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*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 t="str">
        <f>IF(FN_MC!AA74="","*",FN_MC!AA74)</f>
        <v>2 (Kleyton e Tiago)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TEPSUL</v>
      </c>
      <c r="F94" s="114" t="str">
        <f>IF(FN_MC!M75="","*",FN_MC!M75)</f>
        <v>TEP-TMJ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A60</v>
      </c>
      <c r="E95" s="101" t="str">
        <f>IF(FN_MC!H76="","*",FN_MC!H76)</f>
        <v>TCS2</v>
      </c>
      <c r="F95" s="114" t="str">
        <f>IF(FN_MC!M76="","*",FN_MC!M76)</f>
        <v>TCS-TRC</v>
      </c>
      <c r="G95" s="101" t="str">
        <f>IF(FN_MC!I76="","*",FN_MC!I76)</f>
        <v>TIN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 t="str">
        <f>IF(FN_MC!B77="","*",FN_MC!B77)</f>
        <v>*</v>
      </c>
      <c r="D96" s="101" t="str">
        <f>IF(FN_MC!D77="","*",FN_MC!D77)</f>
        <v>*</v>
      </c>
      <c r="E96" s="101" t="str">
        <f>IF(FN_MC!H77="","*",FN_MC!H77)</f>
        <v>*</v>
      </c>
      <c r="F96" s="114" t="str">
        <f>IF(FN_MC!M77="","*",FN_MC!M77)</f>
        <v>-</v>
      </c>
      <c r="G96" s="101" t="str">
        <f>IF(FN_MC!I77="","*",FN_MC!I77)</f>
        <v>*</v>
      </c>
      <c r="H96" s="101" t="str">
        <f>IF(FN_MC!AB77="","*",FN_MC!AB77)</f>
        <v>*</v>
      </c>
      <c r="I96" s="101" t="str">
        <f>IF(FN_MC!AC77="","*",FN_MC!AC77)</f>
        <v>*</v>
      </c>
      <c r="J96" s="102" t="str">
        <f>IF(FN_MC!AA77="","*",FN_MC!AA77)</f>
        <v>*</v>
      </c>
      <c r="K96" s="112" t="str">
        <f>IF(FN_MC!AD77="","*",FN_MC!AD77)</f>
        <v>*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W50</v>
      </c>
      <c r="E97" s="101" t="str">
        <f>IF(FN_MC!H78="","*",FN_MC!H78)</f>
        <v>TCS2</v>
      </c>
      <c r="F97" s="114" t="str">
        <f>IF(FN_MC!M78="","*",FN_MC!M78)</f>
        <v>TVI-TJA</v>
      </c>
      <c r="G97" s="101" t="str">
        <f>IF(FN_MC!I78="","*",FN_MC!I78)</f>
        <v>TCS2</v>
      </c>
      <c r="H97" s="101" t="str">
        <f>IF(FN_MC!AB78="","*",FN_MC!AB78)</f>
        <v>FIXO</v>
      </c>
      <c r="I97" s="101" t="str">
        <f>IF(FN_MC!AC78="","*",FN_MC!AC78)</f>
        <v>*</v>
      </c>
      <c r="J97" s="102" t="str">
        <f>IF(FN_MC!AA78="","*",FN_MC!AA78)</f>
        <v>2 (Eder e Maicon)</v>
      </c>
      <c r="K97" s="112">
        <f>IF(FN_MC!AD78="","*",FN_MC!AD78)</f>
        <v>0.29166666666666669</v>
      </c>
    </row>
    <row r="98" spans="2:11" hidden="1">
      <c r="B98" s="100" t="str">
        <f>IF(FN_MC!Y79="","*",FN_MC!Y79)</f>
        <v>*</v>
      </c>
      <c r="C98" s="101" t="str">
        <f>IF(FN_MC!B79="","*",FN_MC!B79)</f>
        <v>*</v>
      </c>
      <c r="D98" s="101" t="str">
        <f>IF(FN_MC!D79="","*",FN_MC!D79)</f>
        <v>*</v>
      </c>
      <c r="E98" s="101" t="str">
        <f>IF(FN_MC!H79="","*",FN_MC!H79)</f>
        <v>*</v>
      </c>
      <c r="F98" s="114" t="str">
        <f>IF(FN_MC!M79="","*",FN_MC!M79)</f>
        <v>-</v>
      </c>
      <c r="G98" s="101" t="str">
        <f>IF(FN_MC!I79="","*",FN_MC!I79)</f>
        <v>*</v>
      </c>
      <c r="H98" s="101" t="str">
        <f>IF(FN_MC!AB79="","*",FN_MC!AB79)</f>
        <v>*</v>
      </c>
      <c r="I98" s="101" t="str">
        <f>IF(FN_MC!AC79="","*",FN_MC!AC79)</f>
        <v>*</v>
      </c>
      <c r="J98" s="102" t="str">
        <f>IF(FN_MC!AA79="","*",FN_MC!AA79)</f>
        <v>*</v>
      </c>
      <c r="K98" s="112" t="str">
        <f>IF(FN_MC!AD79="","*",FN_MC!AD79)</f>
        <v>*</v>
      </c>
    </row>
    <row r="99" spans="2:11" hidden="1">
      <c r="B99" s="100" t="str">
        <f>IF(FN_MC!Y80="","*",FN_MC!Y80)</f>
        <v>*</v>
      </c>
      <c r="C99" s="101">
        <f>IF(FN_MC!B80="","*",FN_MC!B80)</f>
        <v>46062</v>
      </c>
      <c r="D99" s="101" t="str">
        <f>IF(FN_MC!D80="","*",FN_MC!D80)</f>
        <v>V66</v>
      </c>
      <c r="E99" s="101" t="str">
        <f>IF(FN_MC!H80="","*",FN_MC!H80)</f>
        <v>TID</v>
      </c>
      <c r="F99" s="114" t="str">
        <f>IF(FN_MC!M80="","*",FN_MC!M80)</f>
        <v>TCE-TID</v>
      </c>
      <c r="G99" s="101" t="str">
        <f>IF(FN_MC!I80="","*",FN_MC!I80)</f>
        <v>TID</v>
      </c>
      <c r="H99" s="101" t="str">
        <f>IF(FN_MC!AB80="","*",FN_MC!AB80)</f>
        <v>FIXO</v>
      </c>
      <c r="I99" s="101" t="str">
        <f>IF(FN_MC!AC80="","*",FN_MC!AC80)</f>
        <v>*</v>
      </c>
      <c r="J99" s="102">
        <f>IF(FN_MC!AA80="","*",FN_MC!AA80)</f>
        <v>1</v>
      </c>
      <c r="K99" s="112" t="str">
        <f>IF(FN_MC!AD80="","*",FN_MC!AD80)</f>
        <v>*</v>
      </c>
    </row>
    <row r="100" spans="2:11" hidden="1">
      <c r="B100" s="100" t="str">
        <f>IF(FN_MC!Y81="","*",FN_MC!Y81)</f>
        <v>*</v>
      </c>
      <c r="C100" s="101" t="str">
        <f>IF(FN_MC!B81="","*",FN_MC!B81)</f>
        <v>*</v>
      </c>
      <c r="D100" s="101" t="str">
        <f>IF(FN_MC!D81="","*",FN_MC!D81)</f>
        <v>*</v>
      </c>
      <c r="E100" s="101" t="str">
        <f>IF(FN_MC!H81="","*",FN_MC!H81)</f>
        <v>*</v>
      </c>
      <c r="F100" s="114" t="str">
        <f>IF(FN_MC!M81="","*",FN_MC!M81)</f>
        <v>-</v>
      </c>
      <c r="G100" s="101" t="str">
        <f>IF(FN_MC!I81="","*",FN_MC!I81)</f>
        <v>*</v>
      </c>
      <c r="H100" s="101" t="str">
        <f>IF(FN_MC!AB81="","*",FN_MC!AB81)</f>
        <v>*</v>
      </c>
      <c r="I100" s="101" t="str">
        <f>IF(FN_MC!AC81="","*",FN_MC!AC81)</f>
        <v>*</v>
      </c>
      <c r="J100" s="102" t="str">
        <f>IF(FN_MC!AA81="","*",FN_MC!AA81)</f>
        <v>*</v>
      </c>
      <c r="K100" s="112" t="str">
        <f>IF(FN_MC!AD81="","*",FN_MC!AD81)</f>
        <v>*</v>
      </c>
    </row>
    <row r="101" spans="2:11" hidden="1">
      <c r="B101" s="100" t="str">
        <f>IF(FN_MC!Y82="","*",FN_MC!Y82)</f>
        <v>*</v>
      </c>
      <c r="C101" s="101" t="str">
        <f>IF(FN_MC!B82="","*",FN_MC!B82)</f>
        <v>*</v>
      </c>
      <c r="D101" s="101" t="str">
        <f>IF(FN_MC!D82="","*",FN_MC!D82)</f>
        <v>*</v>
      </c>
      <c r="E101" s="101" t="str">
        <f>IF(FN_MC!H82="","*",FN_MC!H82)</f>
        <v>*</v>
      </c>
      <c r="F101" s="114" t="str">
        <f>IF(FN_MC!M82="","*",FN_MC!M82)</f>
        <v>-</v>
      </c>
      <c r="G101" s="101" t="str">
        <f>IF(FN_MC!I82="","*",FN_MC!I82)</f>
        <v>*</v>
      </c>
      <c r="H101" s="101" t="str">
        <f>IF(FN_MC!AB82="","*",FN_MC!AB82)</f>
        <v>*</v>
      </c>
      <c r="I101" s="101" t="str">
        <f>IF(FN_MC!AC82="","*",FN_MC!AC82)</f>
        <v>*</v>
      </c>
      <c r="J101" s="102" t="str">
        <f>IF(FN_MC!AA82="","*",FN_MC!AA82)</f>
        <v>*</v>
      </c>
      <c r="K101" s="112" t="str">
        <f>IF(FN_MC!AD82="","*",FN_MC!AD82)</f>
        <v>*</v>
      </c>
    </row>
    <row r="102" spans="2:11" hidden="1">
      <c r="B102" s="100" t="str">
        <f>IF(FN_MC!Y83="","*",FN_MC!Y83)</f>
        <v>*</v>
      </c>
      <c r="C102" s="101" t="str">
        <f>IF(FN_MC!B83="","*",FN_MC!B83)</f>
        <v>*</v>
      </c>
      <c r="D102" s="101" t="str">
        <f>IF(FN_MC!D83="","*",FN_MC!D83)</f>
        <v>*</v>
      </c>
      <c r="E102" s="101" t="str">
        <f>IF(FN_MC!H83="","*",FN_MC!H83)</f>
        <v>*</v>
      </c>
      <c r="F102" s="114" t="str">
        <f>IF(FN_MC!M83="","*",FN_MC!M83)</f>
        <v>-</v>
      </c>
      <c r="G102" s="101" t="str">
        <f>IF(FN_MC!I83="","*",FN_MC!I83)</f>
        <v>*</v>
      </c>
      <c r="H102" s="101" t="str">
        <f>IF(FN_MC!AB83="","*",FN_MC!AB83)</f>
        <v>*</v>
      </c>
      <c r="I102" s="101" t="str">
        <f>IF(FN_MC!AC83="","*",FN_MC!AC83)</f>
        <v>*</v>
      </c>
      <c r="J102" s="102" t="str">
        <f>IF(FN_MC!AA83="","*",FN_MC!AA83)</f>
        <v>*</v>
      </c>
      <c r="K102" s="112" t="str">
        <f>IF(FN_MC!AD83="","*",FN_MC!AD83)</f>
        <v>*</v>
      </c>
    </row>
    <row r="103" spans="2:11" hidden="1">
      <c r="B103" s="100" t="str">
        <f>IF(FN_MC!Y84="","*",FN_MC!Y84)</f>
        <v>*</v>
      </c>
      <c r="C103" s="101" t="str">
        <f>IF(FN_MC!B84="","*",FN_MC!B84)</f>
        <v>*</v>
      </c>
      <c r="D103" s="101" t="str">
        <f>IF(FN_MC!D84="","*",FN_MC!D84)</f>
        <v>*</v>
      </c>
      <c r="E103" s="101" t="str">
        <f>IF(FN_MC!H84="","*",FN_MC!H84)</f>
        <v>*</v>
      </c>
      <c r="F103" s="114" t="str">
        <f>IF(FN_MC!M84="","*",FN_MC!M84)</f>
        <v>-</v>
      </c>
      <c r="G103" s="101" t="str">
        <f>IF(FN_MC!I84="","*",FN_MC!I84)</f>
        <v>*</v>
      </c>
      <c r="H103" s="101" t="str">
        <f>IF(FN_MC!AB84="","*",FN_MC!AB84)</f>
        <v>*</v>
      </c>
      <c r="I103" s="101" t="str">
        <f>IF(FN_MC!AC84="","*",FN_MC!AC84)</f>
        <v>*</v>
      </c>
      <c r="J103" s="102" t="str">
        <f>IF(FN_MC!AA84="","*",FN_MC!AA84)</f>
        <v>*</v>
      </c>
      <c r="K103" s="112" t="str">
        <f>IF(FN_MC!AD84="","*",FN_MC!AD84)</f>
        <v>*</v>
      </c>
    </row>
    <row r="104" spans="2:11" hidden="1">
      <c r="B104" s="100" t="str">
        <f>IF(FN_MC!Y85="","*",FN_MC!Y85)</f>
        <v>*</v>
      </c>
      <c r="C104" s="101" t="str">
        <f>IF(FN_MC!B85="","*",FN_MC!B85)</f>
        <v>*</v>
      </c>
      <c r="D104" s="101" t="str">
        <f>IF(FN_MC!D85="","*",FN_MC!D85)</f>
        <v>*</v>
      </c>
      <c r="E104" s="101" t="str">
        <f>IF(FN_MC!H85="","*",FN_MC!H85)</f>
        <v>*</v>
      </c>
      <c r="F104" s="114" t="str">
        <f>IF(FN_MC!M85="","*",FN_MC!M85)</f>
        <v>-</v>
      </c>
      <c r="G104" s="101" t="str">
        <f>IF(FN_MC!I85="","*",FN_MC!I85)</f>
        <v>*</v>
      </c>
      <c r="H104" s="101" t="str">
        <f>IF(FN_MC!AB85="","*",FN_MC!AB85)</f>
        <v>*</v>
      </c>
      <c r="I104" s="101" t="str">
        <f>IF(FN_MC!AC85="","*",FN_MC!AC85)</f>
        <v>*</v>
      </c>
      <c r="J104" s="102" t="str">
        <f>IF(FN_MC!AA85="","*",FN_MC!AA85)</f>
        <v>*</v>
      </c>
      <c r="K104" s="112" t="str">
        <f>IF(FN_MC!AD85="","*",FN_MC!AD85)</f>
        <v>*</v>
      </c>
    </row>
    <row r="105" spans="2:11" hidden="1">
      <c r="B105" s="100" t="str">
        <f>IF(FN_MC!Y86="","*",FN_MC!Y86)</f>
        <v>*</v>
      </c>
      <c r="C105" s="101" t="str">
        <f>IF(FN_MC!B86="","*",FN_MC!B86)</f>
        <v>*</v>
      </c>
      <c r="D105" s="101" t="str">
        <f>IF(FN_MC!D86="","*",FN_MC!D86)</f>
        <v>*</v>
      </c>
      <c r="E105" s="101" t="str">
        <f>IF(FN_MC!H86="","*",FN_MC!H86)</f>
        <v>*</v>
      </c>
      <c r="F105" s="114" t="str">
        <f>IF(FN_MC!M86="","*",FN_MC!M86)</f>
        <v>-</v>
      </c>
      <c r="G105" s="101" t="str">
        <f>IF(FN_MC!I86="","*",FN_MC!I86)</f>
        <v>*</v>
      </c>
      <c r="H105" s="101" t="str">
        <f>IF(FN_MC!AB86="","*",FN_MC!AB86)</f>
        <v>*</v>
      </c>
      <c r="I105" s="101" t="str">
        <f>IF(FN_MC!AC86="","*",FN_MC!AC86)</f>
        <v>*</v>
      </c>
      <c r="J105" s="102" t="str">
        <f>IF(FN_MC!AA86="","*",FN_MC!AA86)</f>
        <v>*</v>
      </c>
      <c r="K105" s="112" t="str">
        <f>IF(FN_MC!AD86="","*",FN_MC!AD86)</f>
        <v>*</v>
      </c>
    </row>
    <row r="106" spans="2:11" hidden="1">
      <c r="B106" s="100" t="str">
        <f>IF(FN_MC!Y87="","*",FN_MC!Y87)</f>
        <v>*</v>
      </c>
      <c r="C106" s="101" t="str">
        <f>IF(FN_MC!B87="","*",FN_MC!B87)</f>
        <v>*</v>
      </c>
      <c r="D106" s="101" t="str">
        <f>IF(FN_MC!D87="","*",FN_MC!D87)</f>
        <v>*</v>
      </c>
      <c r="E106" s="101" t="str">
        <f>IF(FN_MC!H87="","*",FN_MC!H87)</f>
        <v>*</v>
      </c>
      <c r="F106" s="114" t="str">
        <f>IF(FN_MC!M87="","*",FN_MC!M87)</f>
        <v>-</v>
      </c>
      <c r="G106" s="101" t="str">
        <f>IF(FN_MC!I87="","*",FN_MC!I87)</f>
        <v>*</v>
      </c>
      <c r="H106" s="101" t="str">
        <f>IF(FN_MC!AB87="","*",FN_MC!AB87)</f>
        <v>*</v>
      </c>
      <c r="I106" s="101" t="str">
        <f>IF(FN_MC!AC87="","*",FN_MC!AC87)</f>
        <v>*</v>
      </c>
      <c r="J106" s="102" t="str">
        <f>IF(FN_MC!AA87="","*",FN_MC!AA87)</f>
        <v>*</v>
      </c>
      <c r="K106" s="112" t="str">
        <f>IF(FN_MC!AD87="","*",FN_MC!AD87)</f>
        <v>*</v>
      </c>
    </row>
    <row r="107" spans="2:11" hidden="1">
      <c r="B107" s="100" t="str">
        <f>IF(FN_MC!Y88="","*",FN_MC!Y88)</f>
        <v>*</v>
      </c>
      <c r="C107" s="101" t="str">
        <f>IF(FN_MC!B88="","*",FN_MC!B88)</f>
        <v>*</v>
      </c>
      <c r="D107" s="101" t="str">
        <f>IF(FN_MC!D88="","*",FN_MC!D88)</f>
        <v>*</v>
      </c>
      <c r="E107" s="101" t="str">
        <f>IF(FN_MC!H88="","*",FN_MC!H88)</f>
        <v>*</v>
      </c>
      <c r="F107" s="114" t="str">
        <f>IF(FN_MC!M88="","*",FN_MC!M88)</f>
        <v>-</v>
      </c>
      <c r="G107" s="101" t="str">
        <f>IF(FN_MC!I88="","*",FN_MC!I88)</f>
        <v>*</v>
      </c>
      <c r="H107" s="101" t="str">
        <f>IF(FN_MC!AB88="","*",FN_MC!AB88)</f>
        <v>*</v>
      </c>
      <c r="I107" s="101" t="str">
        <f>IF(FN_MC!AC88="","*",FN_MC!AC88)</f>
        <v>*</v>
      </c>
      <c r="J107" s="102" t="str">
        <f>IF(FN_MC!AA88="","*",FN_MC!AA88)</f>
        <v>*</v>
      </c>
      <c r="K107" s="112" t="str">
        <f>IF(FN_MC!AD88="","*",FN_MC!AD88)</f>
        <v>*</v>
      </c>
    </row>
    <row r="108" spans="2:11" hidden="1">
      <c r="B108" s="100" t="str">
        <f>IF(FN_MC!Y89="","*",FN_MC!Y89)</f>
        <v>*</v>
      </c>
      <c r="C108" s="101" t="str">
        <f>IF(FN_MC!B89="","*",FN_MC!B89)</f>
        <v>*</v>
      </c>
      <c r="D108" s="101" t="str">
        <f>IF(FN_MC!D89="","*",FN_MC!D89)</f>
        <v>*</v>
      </c>
      <c r="E108" s="101" t="str">
        <f>IF(FN_MC!H89="","*",FN_MC!H89)</f>
        <v>*</v>
      </c>
      <c r="F108" s="114" t="str">
        <f>IF(FN_MC!M89="","*",FN_MC!M89)</f>
        <v>-</v>
      </c>
      <c r="G108" s="101" t="str">
        <f>IF(FN_MC!I89="","*",FN_MC!I89)</f>
        <v>*</v>
      </c>
      <c r="H108" s="101" t="str">
        <f>IF(FN_MC!AB89="","*",FN_MC!AB89)</f>
        <v>*</v>
      </c>
      <c r="I108" s="101" t="str">
        <f>IF(FN_MC!AC89="","*",FN_MC!AC89)</f>
        <v>*</v>
      </c>
      <c r="J108" s="102" t="str">
        <f>IF(FN_MC!AA89="","*",FN_MC!AA89)</f>
        <v>*</v>
      </c>
      <c r="K108" s="112" t="str">
        <f>IF(FN_MC!AD89="","*",FN_MC!AD89)</f>
        <v>*</v>
      </c>
    </row>
    <row r="109" spans="2:11" hidden="1">
      <c r="B109" s="100" t="str">
        <f>IF(FN_MC!Y90="","*",FN_MC!Y90)</f>
        <v>*</v>
      </c>
      <c r="C109" s="101" t="str">
        <f>IF(FN_MC!B90="","*",FN_MC!B90)</f>
        <v>*</v>
      </c>
      <c r="D109" s="101" t="str">
        <f>IF(FN_MC!D90="","*",FN_MC!D90)</f>
        <v>*</v>
      </c>
      <c r="E109" s="101" t="str">
        <f>IF(FN_MC!H90="","*",FN_MC!H90)</f>
        <v>*</v>
      </c>
      <c r="F109" s="114" t="str">
        <f>IF(FN_MC!M90="","*",FN_MC!M90)</f>
        <v>-</v>
      </c>
      <c r="G109" s="101" t="str">
        <f>IF(FN_MC!I90="","*",FN_MC!I90)</f>
        <v>*</v>
      </c>
      <c r="H109" s="101" t="str">
        <f>IF(FN_MC!AB90="","*",FN_MC!AB90)</f>
        <v>*</v>
      </c>
      <c r="I109" s="101" t="str">
        <f>IF(FN_MC!AC90="","*",FN_MC!AC90)</f>
        <v>*</v>
      </c>
      <c r="J109" s="102" t="str">
        <f>IF(FN_MC!AA90="","*",FN_MC!AA90)</f>
        <v>*</v>
      </c>
      <c r="K109" s="112" t="str">
        <f>IF(FN_MC!AD90="","*",FN_MC!AD90)</f>
        <v>*</v>
      </c>
    </row>
    <row r="110" spans="2:11" hidden="1">
      <c r="B110" s="100" t="str">
        <f>IF(FN_MC!Y91="","*",FN_MC!Y91)</f>
        <v>*</v>
      </c>
      <c r="C110" s="101" t="str">
        <f>IF(FN_MC!B91="","*",FN_MC!B91)</f>
        <v>*</v>
      </c>
      <c r="D110" s="101" t="str">
        <f>IF(FN_MC!D91="","*",FN_MC!D91)</f>
        <v>*</v>
      </c>
      <c r="E110" s="101" t="str">
        <f>IF(FN_MC!H91="","*",FN_MC!H91)</f>
        <v>*</v>
      </c>
      <c r="F110" s="114" t="str">
        <f>IF(FN_MC!M91="","*",FN_MC!M91)</f>
        <v>-</v>
      </c>
      <c r="G110" s="101" t="str">
        <f>IF(FN_MC!I91="","*",FN_MC!I91)</f>
        <v>*</v>
      </c>
      <c r="H110" s="101" t="str">
        <f>IF(FN_MC!AB91="","*",FN_MC!AB91)</f>
        <v>*</v>
      </c>
      <c r="I110" s="101" t="str">
        <f>IF(FN_MC!AC91="","*",FN_MC!AC91)</f>
        <v>*</v>
      </c>
      <c r="J110" s="102" t="str">
        <f>IF(FN_MC!AA91="","*",FN_MC!AA91)</f>
        <v>*</v>
      </c>
      <c r="K110" s="112" t="str">
        <f>IF(FN_MC!AD91="","*",FN_MC!AD91)</f>
        <v>*</v>
      </c>
    </row>
    <row r="111" spans="2:11" hidden="1">
      <c r="B111" s="100" t="str">
        <f>IF(FN_MC!Y92="","*",FN_MC!Y92)</f>
        <v>*</v>
      </c>
      <c r="C111" s="101" t="str">
        <f>IF(FN_MC!B92="","*",FN_MC!B92)</f>
        <v>*</v>
      </c>
      <c r="D111" s="101" t="str">
        <f>IF(FN_MC!D92="","*",FN_MC!D92)</f>
        <v>*</v>
      </c>
      <c r="E111" s="101" t="str">
        <f>IF(FN_MC!H92="","*",FN_MC!H92)</f>
        <v>*</v>
      </c>
      <c r="F111" s="114" t="str">
        <f>IF(FN_MC!M92="","*",FN_MC!M92)</f>
        <v>-</v>
      </c>
      <c r="G111" s="101" t="str">
        <f>IF(FN_MC!I92="","*",FN_MC!I92)</f>
        <v>*</v>
      </c>
      <c r="H111" s="101" t="str">
        <f>IF(FN_MC!AB92="","*",FN_MC!AB92)</f>
        <v>*</v>
      </c>
      <c r="I111" s="101" t="str">
        <f>IF(FN_MC!AC92="","*",FN_MC!AC92)</f>
        <v>*</v>
      </c>
      <c r="J111" s="102" t="str">
        <f>IF(FN_MC!AA92="","*",FN_MC!AA92)</f>
        <v>*</v>
      </c>
      <c r="K111" s="112" t="str">
        <f>IF(FN_MC!AD92="","*",FN_MC!AD92)</f>
        <v>*</v>
      </c>
    </row>
    <row r="112" spans="2:11" hidden="1">
      <c r="B112" s="100" t="str">
        <f>IF(FN_MC!Y93="","*",FN_MC!Y93)</f>
        <v>*</v>
      </c>
      <c r="C112" s="101" t="str">
        <f>IF(FN_MC!B93="","*",FN_MC!B93)</f>
        <v>*</v>
      </c>
      <c r="D112" s="101" t="str">
        <f>IF(FN_MC!D93="","*",FN_MC!D93)</f>
        <v>*</v>
      </c>
      <c r="E112" s="101" t="str">
        <f>IF(FN_MC!H93="","*",FN_MC!H93)</f>
        <v>*</v>
      </c>
      <c r="F112" s="114" t="str">
        <f>IF(FN_MC!M93="","*",FN_MC!M93)</f>
        <v>-</v>
      </c>
      <c r="G112" s="101" t="str">
        <f>IF(FN_MC!I93="","*",FN_MC!I93)</f>
        <v>*</v>
      </c>
      <c r="H112" s="101" t="str">
        <f>IF(FN_MC!AB93="","*",FN_MC!AB93)</f>
        <v>*</v>
      </c>
      <c r="I112" s="101" t="str">
        <f>IF(FN_MC!AC93="","*",FN_MC!AC93)</f>
        <v>*</v>
      </c>
      <c r="J112" s="102" t="str">
        <f>IF(FN_MC!AA93="","*",FN_MC!AA93)</f>
        <v>*</v>
      </c>
      <c r="K112" s="112" t="str">
        <f>IF(FN_MC!AD93="","*",FN_MC!AD93)</f>
        <v>*</v>
      </c>
    </row>
    <row r="113" spans="2:11" hidden="1">
      <c r="B113" s="100" t="str">
        <f>IF(FN_MC!Y94="","*",FN_MC!Y94)</f>
        <v>*</v>
      </c>
      <c r="C113" s="101" t="str">
        <f>IF(FN_MC!B94="","*",FN_MC!B94)</f>
        <v>*</v>
      </c>
      <c r="D113" s="101" t="str">
        <f>IF(FN_MC!D94="","*",FN_MC!D94)</f>
        <v>*</v>
      </c>
      <c r="E113" s="101" t="str">
        <f>IF(FN_MC!H94="","*",FN_MC!H94)</f>
        <v>*</v>
      </c>
      <c r="F113" s="114" t="str">
        <f>IF(FN_MC!M94="","*",FN_MC!M94)</f>
        <v>-</v>
      </c>
      <c r="G113" s="101" t="str">
        <f>IF(FN_MC!I94="","*",FN_MC!I94)</f>
        <v>*</v>
      </c>
      <c r="H113" s="101" t="str">
        <f>IF(FN_MC!AB94="","*",FN_MC!AB94)</f>
        <v>*</v>
      </c>
      <c r="I113" s="101" t="str">
        <f>IF(FN_MC!AC94="","*",FN_MC!AC94)</f>
        <v>*</v>
      </c>
      <c r="J113" s="102" t="str">
        <f>IF(FN_MC!AA94="","*",FN_MC!AA94)</f>
        <v>*</v>
      </c>
      <c r="K113" s="112" t="str">
        <f>IF(FN_MC!AD94="","*",FN_MC!AD94)</f>
        <v>*</v>
      </c>
    </row>
    <row r="114" spans="2:11" hidden="1">
      <c r="B114" s="100" t="str">
        <f>IF(FN_MC!Y95="","*",FN_MC!Y95)</f>
        <v>*</v>
      </c>
      <c r="C114" s="101" t="str">
        <f>IF(FN_MC!B95="","*",FN_MC!B95)</f>
        <v>*</v>
      </c>
      <c r="D114" s="101" t="str">
        <f>IF(FN_MC!D95="","*",FN_MC!D95)</f>
        <v>*</v>
      </c>
      <c r="E114" s="101" t="str">
        <f>IF(FN_MC!H95="","*",FN_MC!H95)</f>
        <v>*</v>
      </c>
      <c r="F114" s="114" t="str">
        <f>IF(FN_MC!M95="","*",FN_MC!M95)</f>
        <v>-</v>
      </c>
      <c r="G114" s="101" t="str">
        <f>IF(FN_MC!I95="","*",FN_MC!I95)</f>
        <v>*</v>
      </c>
      <c r="H114" s="101" t="str">
        <f>IF(FN_MC!AB95="","*",FN_MC!AB95)</f>
        <v>*</v>
      </c>
      <c r="I114" s="101" t="str">
        <f>IF(FN_MC!AC95="","*",FN_MC!AC95)</f>
        <v>*</v>
      </c>
      <c r="J114" s="102" t="str">
        <f>IF(FN_MC!AA95="","*",FN_MC!AA95)</f>
        <v>*</v>
      </c>
      <c r="K114" s="112" t="str">
        <f>IF(FN_MC!AD95="","*",FN_MC!AD95)</f>
        <v>*</v>
      </c>
    </row>
    <row r="115" spans="2:11" hidden="1">
      <c r="B115" s="100" t="str">
        <f>IF(FN_MC!Y96="","*",FN_MC!Y96)</f>
        <v>*</v>
      </c>
      <c r="C115" s="101" t="str">
        <f>IF(FN_MC!B96="","*",FN_MC!B96)</f>
        <v>*</v>
      </c>
      <c r="D115" s="101" t="str">
        <f>IF(FN_MC!D96="","*",FN_MC!D96)</f>
        <v>*</v>
      </c>
      <c r="E115" s="101" t="str">
        <f>IF(FN_MC!H96="","*",FN_MC!H96)</f>
        <v>*</v>
      </c>
      <c r="F115" s="114" t="str">
        <f>IF(FN_MC!M96="","*",FN_MC!M96)</f>
        <v>-</v>
      </c>
      <c r="G115" s="101" t="str">
        <f>IF(FN_MC!I96="","*",FN_MC!I96)</f>
        <v>*</v>
      </c>
      <c r="H115" s="101" t="str">
        <f>IF(FN_MC!AB96="","*",FN_MC!AB96)</f>
        <v>*</v>
      </c>
      <c r="I115" s="101" t="str">
        <f>IF(FN_MC!AC96="","*",FN_MC!AC96)</f>
        <v>*</v>
      </c>
      <c r="J115" s="102" t="str">
        <f>IF(FN_MC!AA96="","*",FN_MC!AA96)</f>
        <v>*</v>
      </c>
      <c r="K115" s="112" t="str">
        <f>IF(FN_MC!AD96="","*",FN_MC!AD96)</f>
        <v>*</v>
      </c>
    </row>
    <row r="116" spans="2:11" hidden="1">
      <c r="B116" s="100" t="str">
        <f>IF(FN_MC!Y97="","*",FN_MC!Y97)</f>
        <v>*</v>
      </c>
      <c r="C116" s="101" t="str">
        <f>IF(FN_MC!B97="","*",FN_MC!B97)</f>
        <v>*</v>
      </c>
      <c r="D116" s="101" t="str">
        <f>IF(FN_MC!D97="","*",FN_MC!D97)</f>
        <v>*</v>
      </c>
      <c r="E116" s="101" t="str">
        <f>IF(FN_MC!H97="","*",FN_MC!H97)</f>
        <v>*</v>
      </c>
      <c r="F116" s="114" t="str">
        <f>IF(FN_MC!M97="","*",FN_MC!M97)</f>
        <v>-</v>
      </c>
      <c r="G116" s="101" t="str">
        <f>IF(FN_MC!I97="","*",FN_MC!I97)</f>
        <v>*</v>
      </c>
      <c r="H116" s="101" t="str">
        <f>IF(FN_MC!AB97="","*",FN_MC!AB97)</f>
        <v>*</v>
      </c>
      <c r="I116" s="101" t="str">
        <f>IF(FN_MC!AC97="","*",FN_MC!AC97)</f>
        <v>*</v>
      </c>
      <c r="J116" s="102" t="str">
        <f>IF(FN_MC!AA97="","*",FN_MC!AA97)</f>
        <v>*</v>
      </c>
      <c r="K116" s="112" t="str">
        <f>IF(FN_MC!AD97="","*",FN_MC!AD97)</f>
        <v>*</v>
      </c>
    </row>
    <row r="117" spans="2:11" hidden="1">
      <c r="B117" s="100" t="str">
        <f>IF(FN_MC!Y98="","*",FN_MC!Y98)</f>
        <v>*</v>
      </c>
      <c r="C117" s="101" t="str">
        <f>IF(FN_MC!B98="","*",FN_MC!B98)</f>
        <v>*</v>
      </c>
      <c r="D117" s="101" t="str">
        <f>IF(FN_MC!D98="","*",FN_MC!D98)</f>
        <v>*</v>
      </c>
      <c r="E117" s="101" t="str">
        <f>IF(FN_MC!H98="","*",FN_MC!H98)</f>
        <v>*</v>
      </c>
      <c r="F117" s="114" t="str">
        <f>IF(FN_MC!M98="","*",FN_MC!M98)</f>
        <v>-</v>
      </c>
      <c r="G117" s="101" t="str">
        <f>IF(FN_MC!I98="","*",FN_MC!I98)</f>
        <v>*</v>
      </c>
      <c r="H117" s="101" t="str">
        <f>IF(FN_MC!AB98="","*",FN_MC!AB98)</f>
        <v>*</v>
      </c>
      <c r="I117" s="101" t="str">
        <f>IF(FN_MC!AC98="","*",FN_MC!AC98)</f>
        <v>*</v>
      </c>
      <c r="J117" s="102" t="str">
        <f>IF(FN_MC!AA98="","*",FN_MC!AA98)</f>
        <v>*</v>
      </c>
      <c r="K117" s="112" t="str">
        <f>IF(FN_MC!AD98="","*",FN_MC!AD98)</f>
        <v>*</v>
      </c>
    </row>
    <row r="118" spans="2:11" hidden="1">
      <c r="B118" s="100" t="str">
        <f>IF(FN_MC!Y99="","*",FN_MC!Y99)</f>
        <v>*</v>
      </c>
      <c r="C118" s="101" t="str">
        <f>IF(FN_MC!B99="","*",FN_MC!B99)</f>
        <v>*</v>
      </c>
      <c r="D118" s="101" t="str">
        <f>IF(FN_MC!D99="","*",FN_MC!D99)</f>
        <v>*</v>
      </c>
      <c r="E118" s="101" t="str">
        <f>IF(FN_MC!H99="","*",FN_MC!H99)</f>
        <v>*</v>
      </c>
      <c r="F118" s="114" t="str">
        <f>IF(FN_MC!M99="","*",FN_MC!M99)</f>
        <v>-</v>
      </c>
      <c r="G118" s="101" t="str">
        <f>IF(FN_MC!I99="","*",FN_MC!I99)</f>
        <v>*</v>
      </c>
      <c r="H118" s="101" t="str">
        <f>IF(FN_MC!AB99="","*",FN_MC!AB99)</f>
        <v>*</v>
      </c>
      <c r="I118" s="101" t="str">
        <f>IF(FN_MC!AC99="","*",FN_MC!AC99)</f>
        <v>*</v>
      </c>
      <c r="J118" s="102" t="str">
        <f>IF(FN_MC!AA99="","*",FN_MC!AA99)</f>
        <v>*</v>
      </c>
      <c r="K118" s="112" t="str">
        <f>IF(FN_MC!AD99="","*",FN_MC!AD99)</f>
        <v>*</v>
      </c>
    </row>
    <row r="119" spans="2:11" hidden="1">
      <c r="B119" s="100" t="str">
        <f>IF(FN_MC!Y100="","*",FN_MC!Y100)</f>
        <v>*</v>
      </c>
      <c r="C119" s="101" t="str">
        <f>IF(FN_MC!B100="","*",FN_MC!B100)</f>
        <v>*</v>
      </c>
      <c r="D119" s="101" t="str">
        <f>IF(FN_MC!D100="","*",FN_MC!D100)</f>
        <v>*</v>
      </c>
      <c r="E119" s="101" t="str">
        <f>IF(FN_MC!H100="","*",FN_MC!H100)</f>
        <v>*</v>
      </c>
      <c r="F119" s="114" t="str">
        <f>IF(FN_MC!M100="","*",FN_MC!M100)</f>
        <v>-</v>
      </c>
      <c r="G119" s="101" t="str">
        <f>IF(FN_MC!I100="","*",FN_MC!I100)</f>
        <v>*</v>
      </c>
      <c r="H119" s="101" t="str">
        <f>IF(FN_MC!AB100="","*",FN_MC!AB100)</f>
        <v>*</v>
      </c>
      <c r="I119" s="101" t="str">
        <f>IF(FN_MC!AC100="","*",FN_MC!AC100)</f>
        <v>*</v>
      </c>
      <c r="J119" s="102" t="str">
        <f>IF(FN_MC!AA100="","*",FN_MC!AA100)</f>
        <v>*</v>
      </c>
      <c r="K119" s="112" t="str">
        <f>IF(FN_MC!AD100="","*",FN_MC!AD100)</f>
        <v>*</v>
      </c>
    </row>
    <row r="120" spans="2:11" hidden="1">
      <c r="B120" s="100" t="str">
        <f>IF(FN_MC!Y101="","*",FN_MC!Y101)</f>
        <v>*</v>
      </c>
      <c r="C120" s="101" t="str">
        <f>IF(FN_MC!B101="","*",FN_MC!B101)</f>
        <v>*</v>
      </c>
      <c r="D120" s="101" t="str">
        <f>IF(FN_MC!D101="","*",FN_MC!D101)</f>
        <v>*</v>
      </c>
      <c r="E120" s="101" t="str">
        <f>IF(FN_MC!H101="","*",FN_MC!H101)</f>
        <v>*</v>
      </c>
      <c r="F120" s="114" t="str">
        <f>IF(FN_MC!M101="","*",FN_MC!M101)</f>
        <v>-</v>
      </c>
      <c r="G120" s="101" t="str">
        <f>IF(FN_MC!I101="","*",FN_MC!I101)</f>
        <v>*</v>
      </c>
      <c r="H120" s="101" t="str">
        <f>IF(FN_MC!AB101="","*",FN_MC!AB101)</f>
        <v>*</v>
      </c>
      <c r="I120" s="101" t="str">
        <f>IF(FN_MC!AC101="","*",FN_MC!AC101)</f>
        <v>*</v>
      </c>
      <c r="J120" s="102" t="str">
        <f>IF(FN_MC!AA101="","*",FN_MC!AA101)</f>
        <v>*</v>
      </c>
      <c r="K120" s="112" t="str">
        <f>IF(FN_MC!AD101="","*",FN_MC!AD101)</f>
        <v>*</v>
      </c>
    </row>
    <row r="121" spans="2:11" hidden="1">
      <c r="B121" s="100" t="str">
        <f>IF(FN_MC!Y102="","*",FN_MC!Y102)</f>
        <v>*</v>
      </c>
      <c r="C121" s="101" t="str">
        <f>IF(FN_MC!B102="","*",FN_MC!B102)</f>
        <v>*</v>
      </c>
      <c r="D121" s="101" t="str">
        <f>IF(FN_MC!D102="","*",FN_MC!D102)</f>
        <v>*</v>
      </c>
      <c r="E121" s="101" t="str">
        <f>IF(FN_MC!H102="","*",FN_MC!H102)</f>
        <v>*</v>
      </c>
      <c r="F121" s="114" t="str">
        <f>IF(FN_MC!M102="","*",FN_MC!M102)</f>
        <v>-</v>
      </c>
      <c r="G121" s="101" t="str">
        <f>IF(FN_MC!I102="","*",FN_MC!I102)</f>
        <v>*</v>
      </c>
      <c r="H121" s="101" t="str">
        <f>IF(FN_MC!AB102="","*",FN_MC!AB102)</f>
        <v>*</v>
      </c>
      <c r="I121" s="101" t="str">
        <f>IF(FN_MC!AC102="","*",FN_MC!AC102)</f>
        <v>*</v>
      </c>
      <c r="J121" s="102" t="str">
        <f>IF(FN_MC!AA102="","*",FN_MC!AA102)</f>
        <v>*</v>
      </c>
      <c r="K121" s="112" t="str">
        <f>IF(FN_MC!AD102="","*",FN_MC!AD102)</f>
        <v>*</v>
      </c>
    </row>
    <row r="122" spans="2:11" hidden="1">
      <c r="B122" s="100" t="str">
        <f>IF(FN_MC!Y103="","*",FN_MC!Y103)</f>
        <v>*</v>
      </c>
      <c r="C122" s="101" t="str">
        <f>IF(FN_MC!B103="","*",FN_MC!B103)</f>
        <v>*</v>
      </c>
      <c r="D122" s="101" t="str">
        <f>IF(FN_MC!D103="","*",FN_MC!D103)</f>
        <v>*</v>
      </c>
      <c r="E122" s="101" t="str">
        <f>IF(FN_MC!H103="","*",FN_MC!H103)</f>
        <v>*</v>
      </c>
      <c r="F122" s="114" t="str">
        <f>IF(FN_MC!M103="","*",FN_MC!M103)</f>
        <v>-</v>
      </c>
      <c r="G122" s="101" t="str">
        <f>IF(FN_MC!I103="","*",FN_MC!I103)</f>
        <v>*</v>
      </c>
      <c r="H122" s="101" t="str">
        <f>IF(FN_MC!AB103="","*",FN_MC!AB103)</f>
        <v>*</v>
      </c>
      <c r="I122" s="101" t="str">
        <f>IF(FN_MC!AC103="","*",FN_MC!AC103)</f>
        <v>*</v>
      </c>
      <c r="J122" s="102" t="str">
        <f>IF(FN_MC!AA103="","*",FN_MC!AA103)</f>
        <v>*</v>
      </c>
      <c r="K122" s="112" t="str">
        <f>IF(FN_MC!AD103="","*",FN_MC!AD103)</f>
        <v>*</v>
      </c>
    </row>
    <row r="123" spans="2:11" hidden="1">
      <c r="B123" s="100" t="str">
        <f>IF(FN_MC!Y104="","*",FN_MC!Y104)</f>
        <v>*</v>
      </c>
      <c r="C123" s="101" t="str">
        <f>IF(FN_MC!B104="","*",FN_MC!B104)</f>
        <v>*</v>
      </c>
      <c r="D123" s="101" t="str">
        <f>IF(FN_MC!D104="","*",FN_MC!D104)</f>
        <v>*</v>
      </c>
      <c r="E123" s="101" t="str">
        <f>IF(FN_MC!H104="","*",FN_MC!H104)</f>
        <v>*</v>
      </c>
      <c r="F123" s="114" t="str">
        <f>IF(FN_MC!M104="","*",FN_MC!M104)</f>
        <v>-</v>
      </c>
      <c r="G123" s="101" t="str">
        <f>IF(FN_MC!I104="","*",FN_MC!I104)</f>
        <v>*</v>
      </c>
      <c r="H123" s="101" t="str">
        <f>IF(FN_MC!AB104="","*",FN_MC!AB104)</f>
        <v>*</v>
      </c>
      <c r="I123" s="101" t="str">
        <f>IF(FN_MC!AC104="","*",FN_MC!AC104)</f>
        <v>*</v>
      </c>
      <c r="J123" s="102" t="str">
        <f>IF(FN_MC!AA104="","*",FN_MC!AA104)</f>
        <v>*</v>
      </c>
      <c r="K123" s="112" t="str">
        <f>IF(FN_MC!AD104="","*",FN_MC!AD104)</f>
        <v>*</v>
      </c>
    </row>
    <row r="124" spans="2:11" hidden="1">
      <c r="B124" s="100" t="str">
        <f>IF(FN_MC!Y105="","*",FN_MC!Y105)</f>
        <v>*</v>
      </c>
      <c r="C124" s="101" t="str">
        <f>IF(FN_MC!B105="","*",FN_MC!B105)</f>
        <v>*</v>
      </c>
      <c r="D124" s="101" t="str">
        <f>IF(FN_MC!D105="","*",FN_MC!D105)</f>
        <v>*</v>
      </c>
      <c r="E124" s="101" t="str">
        <f>IF(FN_MC!H105="","*",FN_MC!H105)</f>
        <v>*</v>
      </c>
      <c r="F124" s="114" t="str">
        <f>IF(FN_MC!M105="","*",FN_MC!M105)</f>
        <v>-</v>
      </c>
      <c r="G124" s="101" t="str">
        <f>IF(FN_MC!I105="","*",FN_MC!I105)</f>
        <v>*</v>
      </c>
      <c r="H124" s="101" t="str">
        <f>IF(FN_MC!AB105="","*",FN_MC!AB105)</f>
        <v>*</v>
      </c>
      <c r="I124" s="101" t="str">
        <f>IF(FN_MC!AC105="","*",FN_MC!AC105)</f>
        <v>*</v>
      </c>
      <c r="J124" s="102" t="str">
        <f>IF(FN_MC!AA105="","*",FN_MC!AA105)</f>
        <v>*</v>
      </c>
      <c r="K124" s="112" t="str">
        <f>IF(FN_MC!AD105="","*",FN_MC!AD105)</f>
        <v>*</v>
      </c>
    </row>
    <row r="125" spans="2:11" hidden="1">
      <c r="B125" s="100" t="str">
        <f>IF(FN_MC!Y106="","*",FN_MC!Y106)</f>
        <v>*</v>
      </c>
      <c r="C125" s="101" t="str">
        <f>IF(FN_MC!B106="","*",FN_MC!B106)</f>
        <v>*</v>
      </c>
      <c r="D125" s="101" t="str">
        <f>IF(FN_MC!D106="","*",FN_MC!D106)</f>
        <v>*</v>
      </c>
      <c r="E125" s="101" t="str">
        <f>IF(FN_MC!H106="","*",FN_MC!H106)</f>
        <v>*</v>
      </c>
      <c r="F125" s="114" t="str">
        <f>IF(FN_MC!M106="","*",FN_MC!M106)</f>
        <v>-</v>
      </c>
      <c r="G125" s="101" t="str">
        <f>IF(FN_MC!I106="","*",FN_MC!I106)</f>
        <v>*</v>
      </c>
      <c r="H125" s="101" t="str">
        <f>IF(FN_MC!AB106="","*",FN_MC!AB106)</f>
        <v>*</v>
      </c>
      <c r="I125" s="101" t="str">
        <f>IF(FN_MC!AC106="","*",FN_MC!AC106)</f>
        <v>*</v>
      </c>
      <c r="J125" s="102" t="str">
        <f>IF(FN_MC!AA106="","*",FN_MC!AA106)</f>
        <v>*</v>
      </c>
      <c r="K125" s="112" t="str">
        <f>IF(FN_MC!AD106="","*",FN_MC!AD106)</f>
        <v>*</v>
      </c>
    </row>
    <row r="126" spans="2:11" hidden="1">
      <c r="B126" s="100" t="str">
        <f>IF(FN_MC!Y107="","*",FN_MC!Y107)</f>
        <v>*</v>
      </c>
      <c r="C126" s="101" t="str">
        <f>IF(FN_MC!B107="","*",FN_MC!B107)</f>
        <v>*</v>
      </c>
      <c r="D126" s="101" t="str">
        <f>IF(FN_MC!D107="","*",FN_MC!D107)</f>
        <v>*</v>
      </c>
      <c r="E126" s="101" t="str">
        <f>IF(FN_MC!H107="","*",FN_MC!H107)</f>
        <v>*</v>
      </c>
      <c r="F126" s="114" t="str">
        <f>IF(FN_MC!M107="","*",FN_MC!M107)</f>
        <v>-</v>
      </c>
      <c r="G126" s="101" t="str">
        <f>IF(FN_MC!I107="","*",FN_MC!I107)</f>
        <v>*</v>
      </c>
      <c r="H126" s="101" t="str">
        <f>IF(FN_MC!AB107="","*",FN_MC!AB107)</f>
        <v>*</v>
      </c>
      <c r="I126" s="101" t="str">
        <f>IF(FN_MC!AC107="","*",FN_MC!AC107)</f>
        <v>*</v>
      </c>
      <c r="J126" s="102" t="str">
        <f>IF(FN_MC!AA107="","*",FN_MC!AA107)</f>
        <v>*</v>
      </c>
      <c r="K126" s="112" t="str">
        <f>IF(FN_MC!AD107="","*",FN_MC!AD107)</f>
        <v>*</v>
      </c>
    </row>
    <row r="127" spans="2:11" hidden="1">
      <c r="B127" s="100" t="str">
        <f>IF(FN_MC!Y108="","*",FN_MC!Y108)</f>
        <v>*</v>
      </c>
      <c r="C127" s="101" t="str">
        <f>IF(FN_MC!B108="","*",FN_MC!B108)</f>
        <v>*</v>
      </c>
      <c r="D127" s="101" t="str">
        <f>IF(FN_MC!D108="","*",FN_MC!D108)</f>
        <v>*</v>
      </c>
      <c r="E127" s="101" t="str">
        <f>IF(FN_MC!H108="","*",FN_MC!H108)</f>
        <v>*</v>
      </c>
      <c r="F127" s="114" t="str">
        <f>IF(FN_MC!M108="","*",FN_MC!M108)</f>
        <v>-</v>
      </c>
      <c r="G127" s="101" t="str">
        <f>IF(FN_MC!I108="","*",FN_MC!I108)</f>
        <v>*</v>
      </c>
      <c r="H127" s="101" t="str">
        <f>IF(FN_MC!AB108="","*",FN_MC!AB108)</f>
        <v>*</v>
      </c>
      <c r="I127" s="101" t="str">
        <f>IF(FN_MC!AC108="","*",FN_MC!AC108)</f>
        <v>*</v>
      </c>
      <c r="J127" s="102" t="str">
        <f>IF(FN_MC!AA108="","*",FN_MC!AA108)</f>
        <v>*</v>
      </c>
      <c r="K127" s="112" t="str">
        <f>IF(FN_MC!AD108="","*",FN_MC!AD108)</f>
        <v>*</v>
      </c>
    </row>
    <row r="128" spans="2:11" hidden="1">
      <c r="B128" s="100" t="str">
        <f>IF(FN_MC!Y109="","*",FN_MC!Y109)</f>
        <v>*</v>
      </c>
      <c r="C128" s="101" t="str">
        <f>IF(FN_MC!B109="","*",FN_MC!B109)</f>
        <v>*</v>
      </c>
      <c r="D128" s="101" t="str">
        <f>IF(FN_MC!D109="","*",FN_MC!D109)</f>
        <v>*</v>
      </c>
      <c r="E128" s="101" t="str">
        <f>IF(FN_MC!H109="","*",FN_MC!H109)</f>
        <v>*</v>
      </c>
      <c r="F128" s="114" t="str">
        <f>IF(FN_MC!M109="","*",FN_MC!M109)</f>
        <v>-</v>
      </c>
      <c r="G128" s="101" t="str">
        <f>IF(FN_MC!I109="","*",FN_MC!I109)</f>
        <v>*</v>
      </c>
      <c r="H128" s="101" t="str">
        <f>IF(FN_MC!AB109="","*",FN_MC!AB109)</f>
        <v>*</v>
      </c>
      <c r="I128" s="101" t="str">
        <f>IF(FN_MC!AC109="","*",FN_MC!AC109)</f>
        <v>*</v>
      </c>
      <c r="J128" s="102" t="str">
        <f>IF(FN_MC!AA109="","*",FN_MC!AA109)</f>
        <v>*</v>
      </c>
      <c r="K128" s="112" t="str">
        <f>IF(FN_MC!AD109="","*",FN_MC!AD109)</f>
        <v>*</v>
      </c>
    </row>
    <row r="129" spans="2:11" hidden="1">
      <c r="B129" s="100" t="str">
        <f>IF(FN_MC!Y110="","*",FN_MC!Y110)</f>
        <v>*</v>
      </c>
      <c r="C129" s="101" t="str">
        <f>IF(FN_MC!B110="","*",FN_MC!B110)</f>
        <v>*</v>
      </c>
      <c r="D129" s="101" t="str">
        <f>IF(FN_MC!D110="","*",FN_MC!D110)</f>
        <v>*</v>
      </c>
      <c r="E129" s="101" t="str">
        <f>IF(FN_MC!H110="","*",FN_MC!H110)</f>
        <v>*</v>
      </c>
      <c r="F129" s="114" t="str">
        <f>IF(FN_MC!M110="","*",FN_MC!M110)</f>
        <v>-</v>
      </c>
      <c r="G129" s="101" t="str">
        <f>IF(FN_MC!I110="","*",FN_MC!I110)</f>
        <v>*</v>
      </c>
      <c r="H129" s="101" t="str">
        <f>IF(FN_MC!AB110="","*",FN_MC!AB110)</f>
        <v>*</v>
      </c>
      <c r="I129" s="101" t="str">
        <f>IF(FN_MC!AC110="","*",FN_MC!AC110)</f>
        <v>*</v>
      </c>
      <c r="J129" s="102" t="str">
        <f>IF(FN_MC!AA110="","*",FN_MC!AA110)</f>
        <v>*</v>
      </c>
      <c r="K129" s="112" t="str">
        <f>IF(FN_MC!AD110="","*",FN_MC!AD110)</f>
        <v>*</v>
      </c>
    </row>
    <row r="130" spans="2:11" hidden="1">
      <c r="B130" s="100" t="str">
        <f>IF(FN_MC!Y111="","*",FN_MC!Y111)</f>
        <v>*</v>
      </c>
      <c r="C130" s="101" t="str">
        <f>IF(FN_MC!B111="","*",FN_MC!B111)</f>
        <v>*</v>
      </c>
      <c r="D130" s="101" t="str">
        <f>IF(FN_MC!D111="","*",FN_MC!D111)</f>
        <v>*</v>
      </c>
      <c r="E130" s="101" t="str">
        <f>IF(FN_MC!H111="","*",FN_MC!H111)</f>
        <v>*</v>
      </c>
      <c r="F130" s="114" t="str">
        <f>IF(FN_MC!M111="","*",FN_MC!M111)</f>
        <v>-</v>
      </c>
      <c r="G130" s="101" t="str">
        <f>IF(FN_MC!I111="","*",FN_MC!I111)</f>
        <v>*</v>
      </c>
      <c r="H130" s="101" t="str">
        <f>IF(FN_MC!AB111="","*",FN_MC!AB111)</f>
        <v>*</v>
      </c>
      <c r="I130" s="101" t="str">
        <f>IF(FN_MC!AC111="","*",FN_MC!AC111)</f>
        <v>*</v>
      </c>
      <c r="J130" s="102" t="str">
        <f>IF(FN_MC!AA111="","*",FN_MC!AA111)</f>
        <v>*</v>
      </c>
      <c r="K130" s="112" t="str">
        <f>IF(FN_MC!AD111="","*",FN_MC!AD111)</f>
        <v>*</v>
      </c>
    </row>
    <row r="131" spans="2:11" hidden="1">
      <c r="B131" s="100" t="str">
        <f>IF(FN_MC!Y112="","*",FN_MC!Y112)</f>
        <v>*</v>
      </c>
      <c r="C131" s="101" t="str">
        <f>IF(FN_MC!B112="","*",FN_MC!B112)</f>
        <v>*</v>
      </c>
      <c r="D131" s="101" t="str">
        <f>IF(FN_MC!D112="","*",FN_MC!D112)</f>
        <v>*</v>
      </c>
      <c r="E131" s="101" t="str">
        <f>IF(FN_MC!H112="","*",FN_MC!H112)</f>
        <v>*</v>
      </c>
      <c r="F131" s="114" t="str">
        <f>IF(FN_MC!M112="","*",FN_MC!M112)</f>
        <v>-</v>
      </c>
      <c r="G131" s="101" t="str">
        <f>IF(FN_MC!I112="","*",FN_MC!I112)</f>
        <v>*</v>
      </c>
      <c r="H131" s="101" t="str">
        <f>IF(FN_MC!AB112="","*",FN_MC!AB112)</f>
        <v>*</v>
      </c>
      <c r="I131" s="101" t="str">
        <f>IF(FN_MC!AC112="","*",FN_MC!AC112)</f>
        <v>*</v>
      </c>
      <c r="J131" s="102" t="str">
        <f>IF(FN_MC!AA112="","*",FN_MC!AA112)</f>
        <v>*</v>
      </c>
      <c r="K131" s="112" t="str">
        <f>IF(FN_MC!AD112="","*",FN_MC!AD112)</f>
        <v>*</v>
      </c>
    </row>
    <row r="132" spans="2:11" hidden="1">
      <c r="B132" s="100" t="str">
        <f>IF(FN_MC!Y113="","*",FN_MC!Y113)</f>
        <v>*</v>
      </c>
      <c r="C132" s="101" t="str">
        <f>IF(FN_MC!B113="","*",FN_MC!B113)</f>
        <v>*</v>
      </c>
      <c r="D132" s="101" t="str">
        <f>IF(FN_MC!D113="","*",FN_MC!D113)</f>
        <v>*</v>
      </c>
      <c r="E132" s="101" t="str">
        <f>IF(FN_MC!H113="","*",FN_MC!H113)</f>
        <v>*</v>
      </c>
      <c r="F132" s="114" t="str">
        <f>IF(FN_MC!M113="","*",FN_MC!M113)</f>
        <v>-</v>
      </c>
      <c r="G132" s="101" t="str">
        <f>IF(FN_MC!I113="","*",FN_MC!I113)</f>
        <v>*</v>
      </c>
      <c r="H132" s="101" t="str">
        <f>IF(FN_MC!AB113="","*",FN_MC!AB113)</f>
        <v>*</v>
      </c>
      <c r="I132" s="101" t="str">
        <f>IF(FN_MC!AC113="","*",FN_MC!AC113)</f>
        <v>*</v>
      </c>
      <c r="J132" s="102" t="str">
        <f>IF(FN_MC!AA113="","*",FN_MC!AA113)</f>
        <v>*</v>
      </c>
      <c r="K132" s="112" t="str">
        <f>IF(FN_MC!AD113="","*",FN_MC!AD113)</f>
        <v>*</v>
      </c>
    </row>
    <row r="133" spans="2:11" hidden="1">
      <c r="B133" s="100" t="str">
        <f>IF(FN_MC!Y114="","*",FN_MC!Y114)</f>
        <v>*</v>
      </c>
      <c r="C133" s="101" t="str">
        <f>IF(FN_MC!B114="","*",FN_MC!B114)</f>
        <v>*</v>
      </c>
      <c r="D133" s="101" t="str">
        <f>IF(FN_MC!D114="","*",FN_MC!D114)</f>
        <v>*</v>
      </c>
      <c r="E133" s="101" t="str">
        <f>IF(FN_MC!H114="","*",FN_MC!H114)</f>
        <v>*</v>
      </c>
      <c r="F133" s="114" t="str">
        <f>IF(FN_MC!M114="","*",FN_MC!M114)</f>
        <v>-</v>
      </c>
      <c r="G133" s="101" t="str">
        <f>IF(FN_MC!I114="","*",FN_MC!I114)</f>
        <v>*</v>
      </c>
      <c r="H133" s="101" t="str">
        <f>IF(FN_MC!AB114="","*",FN_MC!AB114)</f>
        <v>*</v>
      </c>
      <c r="I133" s="101" t="str">
        <f>IF(FN_MC!AC114="","*",FN_MC!AC114)</f>
        <v>*</v>
      </c>
      <c r="J133" s="102" t="str">
        <f>IF(FN_MC!AA114="","*",FN_MC!AA114)</f>
        <v>*</v>
      </c>
      <c r="K133" s="112" t="str">
        <f>IF(FN_MC!AD114="","*",FN_MC!AD114)</f>
        <v>*</v>
      </c>
    </row>
    <row r="134" spans="2:11" hidden="1">
      <c r="B134" s="100" t="str">
        <f>IF(FN_MC!Y115="","*",FN_MC!Y115)</f>
        <v>*</v>
      </c>
      <c r="C134" s="101" t="str">
        <f>IF(FN_MC!B115="","*",FN_MC!B115)</f>
        <v>*</v>
      </c>
      <c r="D134" s="101" t="str">
        <f>IF(FN_MC!D115="","*",FN_MC!D115)</f>
        <v>*</v>
      </c>
      <c r="E134" s="101" t="str">
        <f>IF(FN_MC!H115="","*",FN_MC!H115)</f>
        <v>*</v>
      </c>
      <c r="F134" s="114" t="str">
        <f>IF(FN_MC!M115="","*",FN_MC!M115)</f>
        <v>-</v>
      </c>
      <c r="G134" s="101" t="str">
        <f>IF(FN_MC!I115="","*",FN_MC!I115)</f>
        <v>*</v>
      </c>
      <c r="H134" s="101" t="str">
        <f>IF(FN_MC!AB115="","*",FN_MC!AB115)</f>
        <v>*</v>
      </c>
      <c r="I134" s="101" t="str">
        <f>IF(FN_MC!AC115="","*",FN_MC!AC115)</f>
        <v>*</v>
      </c>
      <c r="J134" s="102" t="str">
        <f>IF(FN_MC!AA115="","*",FN_MC!AA115)</f>
        <v>*</v>
      </c>
      <c r="K134" s="112" t="str">
        <f>IF(FN_MC!AD115="","*",FN_MC!AD115)</f>
        <v>*</v>
      </c>
    </row>
    <row r="135" spans="2:11" hidden="1">
      <c r="B135" s="100" t="str">
        <f>IF(FN_MC!Y116="","*",FN_MC!Y116)</f>
        <v>*</v>
      </c>
      <c r="C135" s="101" t="str">
        <f>IF(FN_MC!B116="","*",FN_MC!B116)</f>
        <v>*</v>
      </c>
      <c r="D135" s="101" t="str">
        <f>IF(FN_MC!D116="","*",FN_MC!D116)</f>
        <v>*</v>
      </c>
      <c r="E135" s="101" t="str">
        <f>IF(FN_MC!H116="","*",FN_MC!H116)</f>
        <v>*</v>
      </c>
      <c r="F135" s="114" t="str">
        <f>IF(FN_MC!M116="","*",FN_MC!M116)</f>
        <v>-</v>
      </c>
      <c r="G135" s="101" t="str">
        <f>IF(FN_MC!I116="","*",FN_MC!I116)</f>
        <v>*</v>
      </c>
      <c r="H135" s="101" t="str">
        <f>IF(FN_MC!AB116="","*",FN_MC!AB116)</f>
        <v>*</v>
      </c>
      <c r="I135" s="101" t="str">
        <f>IF(FN_MC!AC116="","*",FN_MC!AC116)</f>
        <v>*</v>
      </c>
      <c r="J135" s="102" t="str">
        <f>IF(FN_MC!AA116="","*",FN_MC!AA116)</f>
        <v>*</v>
      </c>
      <c r="K135" s="112" t="str">
        <f>IF(FN_MC!AD116="","*",FN_MC!AD116)</f>
        <v>*</v>
      </c>
    </row>
    <row r="136" spans="2:11" hidden="1">
      <c r="B136" s="100" t="str">
        <f>IF(FN_MC!Y117="","*",FN_MC!Y117)</f>
        <v>*</v>
      </c>
      <c r="C136" s="101" t="str">
        <f>IF(FN_MC!B117="","*",FN_MC!B117)</f>
        <v>*</v>
      </c>
      <c r="D136" s="101" t="str">
        <f>IF(FN_MC!D117="","*",FN_MC!D117)</f>
        <v>*</v>
      </c>
      <c r="E136" s="101" t="str">
        <f>IF(FN_MC!H117="","*",FN_MC!H117)</f>
        <v>*</v>
      </c>
      <c r="F136" s="114" t="str">
        <f>IF(FN_MC!M117="","*",FN_MC!M117)</f>
        <v>-</v>
      </c>
      <c r="G136" s="101" t="str">
        <f>IF(FN_MC!I117="","*",FN_MC!I117)</f>
        <v>*</v>
      </c>
      <c r="H136" s="101" t="str">
        <f>IF(FN_MC!AB117="","*",FN_MC!AB117)</f>
        <v>*</v>
      </c>
      <c r="I136" s="101" t="str">
        <f>IF(FN_MC!AC117="","*",FN_MC!AC117)</f>
        <v>*</v>
      </c>
      <c r="J136" s="102" t="str">
        <f>IF(FN_MC!AA117="","*",FN_MC!AA117)</f>
        <v>*</v>
      </c>
      <c r="K136" s="112" t="str">
        <f>IF(FN_MC!AD117="","*",FN_MC!AD117)</f>
        <v>*</v>
      </c>
    </row>
    <row r="137" spans="2:11" hidden="1">
      <c r="B137" s="100" t="str">
        <f>IF(FN_MC!Y118="","*",FN_MC!Y118)</f>
        <v>*</v>
      </c>
      <c r="C137" s="101" t="str">
        <f>IF(FN_MC!B118="","*",FN_MC!B118)</f>
        <v>*</v>
      </c>
      <c r="D137" s="101" t="str">
        <f>IF(FN_MC!D118="","*",FN_MC!D118)</f>
        <v>*</v>
      </c>
      <c r="E137" s="101" t="str">
        <f>IF(FN_MC!H118="","*",FN_MC!H118)</f>
        <v>*</v>
      </c>
      <c r="F137" s="114" t="str">
        <f>IF(FN_MC!M118="","*",FN_MC!M118)</f>
        <v>-</v>
      </c>
      <c r="G137" s="101" t="str">
        <f>IF(FN_MC!I118="","*",FN_MC!I118)</f>
        <v>*</v>
      </c>
      <c r="H137" s="101" t="str">
        <f>IF(FN_MC!AB118="","*",FN_MC!AB118)</f>
        <v>*</v>
      </c>
      <c r="I137" s="101" t="str">
        <f>IF(FN_MC!AC118="","*",FN_MC!AC118)</f>
        <v>*</v>
      </c>
      <c r="J137" s="102" t="str">
        <f>IF(FN_MC!AA118="","*",FN_MC!AA118)</f>
        <v>*</v>
      </c>
      <c r="K137" s="112" t="str">
        <f>IF(FN_MC!AD118="","*",FN_MC!AD118)</f>
        <v>*</v>
      </c>
    </row>
    <row r="138" spans="2:11" hidden="1">
      <c r="B138" s="100" t="str">
        <f>IF(FN_MC!Y119="","*",FN_MC!Y119)</f>
        <v>*</v>
      </c>
      <c r="C138" s="101" t="str">
        <f>IF(FN_MC!B119="","*",FN_MC!B119)</f>
        <v>*</v>
      </c>
      <c r="D138" s="101" t="str">
        <f>IF(FN_MC!D119="","*",FN_MC!D119)</f>
        <v>*</v>
      </c>
      <c r="E138" s="101" t="str">
        <f>IF(FN_MC!H119="","*",FN_MC!H119)</f>
        <v>*</v>
      </c>
      <c r="F138" s="114" t="str">
        <f>IF(FN_MC!M119="","*",FN_MC!M119)</f>
        <v>-</v>
      </c>
      <c r="G138" s="101" t="str">
        <f>IF(FN_MC!I119="","*",FN_MC!I119)</f>
        <v>*</v>
      </c>
      <c r="H138" s="101" t="str">
        <f>IF(FN_MC!AB119="","*",FN_MC!AB119)</f>
        <v>*</v>
      </c>
      <c r="I138" s="101" t="str">
        <f>IF(FN_MC!AC119="","*",FN_MC!AC119)</f>
        <v>*</v>
      </c>
      <c r="J138" s="102" t="str">
        <f>IF(FN_MC!AA119="","*",FN_MC!AA119)</f>
        <v>*</v>
      </c>
      <c r="K138" s="112" t="str">
        <f>IF(FN_MC!AD119="","*",FN_MC!AD119)</f>
        <v>*</v>
      </c>
    </row>
    <row r="139" spans="2:11" hidden="1">
      <c r="B139" s="100" t="str">
        <f>IF(FN_MC!Y120="","*",FN_MC!Y120)</f>
        <v>*</v>
      </c>
      <c r="C139" s="101" t="str">
        <f>IF(FN_MC!B120="","*",FN_MC!B120)</f>
        <v>*</v>
      </c>
      <c r="D139" s="101" t="str">
        <f>IF(FN_MC!D120="","*",FN_MC!D120)</f>
        <v>*</v>
      </c>
      <c r="E139" s="101" t="str">
        <f>IF(FN_MC!H120="","*",FN_MC!H120)</f>
        <v>*</v>
      </c>
      <c r="F139" s="114" t="str">
        <f>IF(FN_MC!M120="","*",FN_MC!M120)</f>
        <v>-</v>
      </c>
      <c r="G139" s="101" t="str">
        <f>IF(FN_MC!I120="","*",FN_MC!I120)</f>
        <v>*</v>
      </c>
      <c r="H139" s="101" t="str">
        <f>IF(FN_MC!AB120="","*",FN_MC!AB120)</f>
        <v>*</v>
      </c>
      <c r="I139" s="101" t="str">
        <f>IF(FN_MC!AC120="","*",FN_MC!AC120)</f>
        <v>*</v>
      </c>
      <c r="J139" s="102" t="str">
        <f>IF(FN_MC!AA120="","*",FN_MC!AA120)</f>
        <v>*</v>
      </c>
      <c r="K139" s="112" t="str">
        <f>IF(FN_MC!AD120="","*",FN_MC!AD120)</f>
        <v>*</v>
      </c>
    </row>
    <row r="140" spans="2:11" hidden="1">
      <c r="B140" s="100" t="str">
        <f>IF(FN_MC!Y121="","*",FN_MC!Y121)</f>
        <v>*</v>
      </c>
      <c r="C140" s="101" t="str">
        <f>IF(FN_MC!B121="","*",FN_MC!B121)</f>
        <v>*</v>
      </c>
      <c r="D140" s="101" t="str">
        <f>IF(FN_MC!D121="","*",FN_MC!D121)</f>
        <v>*</v>
      </c>
      <c r="E140" s="101" t="str">
        <f>IF(FN_MC!H121="","*",FN_MC!H121)</f>
        <v>*</v>
      </c>
      <c r="F140" s="114" t="str">
        <f>IF(FN_MC!M121="","*",FN_MC!M121)</f>
        <v>-</v>
      </c>
      <c r="G140" s="101" t="str">
        <f>IF(FN_MC!I121="","*",FN_MC!I121)</f>
        <v>*</v>
      </c>
      <c r="H140" s="101" t="str">
        <f>IF(FN_MC!AB121="","*",FN_MC!AB121)</f>
        <v>*</v>
      </c>
      <c r="I140" s="101" t="str">
        <f>IF(FN_MC!AC121="","*",FN_MC!AC121)</f>
        <v>*</v>
      </c>
      <c r="J140" s="102" t="str">
        <f>IF(FN_MC!AA121="","*",FN_MC!AA121)</f>
        <v>*</v>
      </c>
      <c r="K140" s="112" t="str">
        <f>IF(FN_MC!AD121="","*",FN_MC!AD121)</f>
        <v>*</v>
      </c>
    </row>
    <row r="141" spans="2:11" hidden="1">
      <c r="B141" s="100" t="str">
        <f>IF(FN_MC!Y122="","*",FN_MC!Y122)</f>
        <v>*</v>
      </c>
      <c r="C141" s="101" t="str">
        <f>IF(FN_MC!B122="","*",FN_MC!B122)</f>
        <v>*</v>
      </c>
      <c r="D141" s="101" t="str">
        <f>IF(FN_MC!D122="","*",FN_MC!D122)</f>
        <v>*</v>
      </c>
      <c r="E141" s="101" t="str">
        <f>IF(FN_MC!H122="","*",FN_MC!H122)</f>
        <v>*</v>
      </c>
      <c r="F141" s="114" t="str">
        <f>IF(FN_MC!M122="","*",FN_MC!M122)</f>
        <v>-</v>
      </c>
      <c r="G141" s="101" t="str">
        <f>IF(FN_MC!I122="","*",FN_MC!I122)</f>
        <v>*</v>
      </c>
      <c r="H141" s="101" t="str">
        <f>IF(FN_MC!AB122="","*",FN_MC!AB122)</f>
        <v>*</v>
      </c>
      <c r="I141" s="101" t="str">
        <f>IF(FN_MC!AC122="","*",FN_MC!AC122)</f>
        <v>*</v>
      </c>
      <c r="J141" s="102" t="str">
        <f>IF(FN_MC!AA122="","*",FN_MC!AA122)</f>
        <v>*</v>
      </c>
      <c r="K141" s="112" t="str">
        <f>IF(FN_MC!AD122="","*",FN_MC!AD122)</f>
        <v>*</v>
      </c>
    </row>
    <row r="142" spans="2:11" hidden="1">
      <c r="B142" s="100" t="str">
        <f>IF(FN_MC!Y123="","*",FN_MC!Y123)</f>
        <v>*</v>
      </c>
      <c r="C142" s="101" t="str">
        <f>IF(FN_MC!B123="","*",FN_MC!B123)</f>
        <v>*</v>
      </c>
      <c r="D142" s="101" t="str">
        <f>IF(FN_MC!D123="","*",FN_MC!D123)</f>
        <v>*</v>
      </c>
      <c r="E142" s="101" t="str">
        <f>IF(FN_MC!H123="","*",FN_MC!H123)</f>
        <v>*</v>
      </c>
      <c r="F142" s="114" t="str">
        <f>IF(FN_MC!M123="","*",FN_MC!M123)</f>
        <v>-</v>
      </c>
      <c r="G142" s="101" t="str">
        <f>IF(FN_MC!I123="","*",FN_MC!I123)</f>
        <v>*</v>
      </c>
      <c r="H142" s="101" t="str">
        <f>IF(FN_MC!AB123="","*",FN_MC!AB123)</f>
        <v>*</v>
      </c>
      <c r="I142" s="101" t="str">
        <f>IF(FN_MC!AC123="","*",FN_MC!AC123)</f>
        <v>*</v>
      </c>
      <c r="J142" s="102" t="str">
        <f>IF(FN_MC!AA123="","*",FN_MC!AA123)</f>
        <v>*</v>
      </c>
      <c r="K142" s="112" t="str">
        <f>IF(FN_MC!AD123="","*",FN_MC!AD123)</f>
        <v>*</v>
      </c>
    </row>
    <row r="143" spans="2:11" hidden="1">
      <c r="B143" s="100" t="str">
        <f>IF(FN_MC!Y124="","*",FN_MC!Y124)</f>
        <v>*</v>
      </c>
      <c r="C143" s="101" t="str">
        <f>IF(FN_MC!B124="","*",FN_MC!B124)</f>
        <v>*</v>
      </c>
      <c r="D143" s="101" t="str">
        <f>IF(FN_MC!D124="","*",FN_MC!D124)</f>
        <v>*</v>
      </c>
      <c r="E143" s="101" t="str">
        <f>IF(FN_MC!H124="","*",FN_MC!H124)</f>
        <v>*</v>
      </c>
      <c r="F143" s="114" t="str">
        <f>IF(FN_MC!M124="","*",FN_MC!M124)</f>
        <v>-</v>
      </c>
      <c r="G143" s="101" t="str">
        <f>IF(FN_MC!I124="","*",FN_MC!I124)</f>
        <v>*</v>
      </c>
      <c r="H143" s="101" t="str">
        <f>IF(FN_MC!AB124="","*",FN_MC!AB124)</f>
        <v>*</v>
      </c>
      <c r="I143" s="101" t="str">
        <f>IF(FN_MC!AC124="","*",FN_MC!AC124)</f>
        <v>*</v>
      </c>
      <c r="J143" s="102" t="str">
        <f>IF(FN_MC!AA124="","*",FN_MC!AA124)</f>
        <v>*</v>
      </c>
      <c r="K143" s="112" t="str">
        <f>IF(FN_MC!AD124="","*",FN_MC!AD124)</f>
        <v>*</v>
      </c>
    </row>
    <row r="144" spans="2:11" hidden="1">
      <c r="B144" s="100" t="str">
        <f>IF(FN_MC!Y125="","*",FN_MC!Y125)</f>
        <v>*</v>
      </c>
      <c r="C144" s="101" t="str">
        <f>IF(FN_MC!B125="","*",FN_MC!B125)</f>
        <v>*</v>
      </c>
      <c r="D144" s="101" t="str">
        <f>IF(FN_MC!D125="","*",FN_MC!D125)</f>
        <v>*</v>
      </c>
      <c r="E144" s="101" t="str">
        <f>IF(FN_MC!H125="","*",FN_MC!H125)</f>
        <v>*</v>
      </c>
      <c r="F144" s="114" t="str">
        <f>IF(FN_MC!M125="","*",FN_MC!M125)</f>
        <v>-</v>
      </c>
      <c r="G144" s="101" t="str">
        <f>IF(FN_MC!I125="","*",FN_MC!I125)</f>
        <v>*</v>
      </c>
      <c r="H144" s="101" t="str">
        <f>IF(FN_MC!AB125="","*",FN_MC!AB125)</f>
        <v>*</v>
      </c>
      <c r="I144" s="101" t="str">
        <f>IF(FN_MC!AC125="","*",FN_MC!AC125)</f>
        <v>*</v>
      </c>
      <c r="J144" s="102" t="str">
        <f>IF(FN_MC!AA125="","*",FN_MC!AA125)</f>
        <v>*</v>
      </c>
      <c r="K144" s="112" t="str">
        <f>IF(FN_MC!AD125="","*",FN_MC!AD125)</f>
        <v>*</v>
      </c>
    </row>
    <row r="145" spans="2:11" hidden="1">
      <c r="B145" s="100" t="str">
        <f>IF(FN_MC!Y126="","*",FN_MC!Y126)</f>
        <v>*</v>
      </c>
      <c r="C145" s="101" t="str">
        <f>IF(FN_MC!B126="","*",FN_MC!B126)</f>
        <v>*</v>
      </c>
      <c r="D145" s="101" t="str">
        <f>IF(FN_MC!D126="","*",FN_MC!D126)</f>
        <v>*</v>
      </c>
      <c r="E145" s="101" t="str">
        <f>IF(FN_MC!H126="","*",FN_MC!H126)</f>
        <v>*</v>
      </c>
      <c r="F145" s="114" t="str">
        <f>IF(FN_MC!M126="","*",FN_MC!M126)</f>
        <v>-</v>
      </c>
      <c r="G145" s="101" t="str">
        <f>IF(FN_MC!I126="","*",FN_MC!I126)</f>
        <v>*</v>
      </c>
      <c r="H145" s="101" t="str">
        <f>IF(FN_MC!AB126="","*",FN_MC!AB126)</f>
        <v>*</v>
      </c>
      <c r="I145" s="101" t="str">
        <f>IF(FN_MC!AC126="","*",FN_MC!AC126)</f>
        <v>*</v>
      </c>
      <c r="J145" s="102" t="str">
        <f>IF(FN_MC!AA126="","*",FN_MC!AA126)</f>
        <v>*</v>
      </c>
      <c r="K145" s="112" t="str">
        <f>IF(FN_MC!AD126="","*",FN_MC!AD126)</f>
        <v>*</v>
      </c>
    </row>
    <row r="146" spans="2:11" hidden="1">
      <c r="B146" s="100" t="str">
        <f>IF(FN_MC!Y127="","*",FN_MC!Y127)</f>
        <v>*</v>
      </c>
      <c r="C146" s="101" t="str">
        <f>IF(FN_MC!B127="","*",FN_MC!B127)</f>
        <v>*</v>
      </c>
      <c r="D146" s="101" t="str">
        <f>IF(FN_MC!D127="","*",FN_MC!D127)</f>
        <v>*</v>
      </c>
      <c r="E146" s="101" t="str">
        <f>IF(FN_MC!H127="","*",FN_MC!H127)</f>
        <v>*</v>
      </c>
      <c r="F146" s="114" t="str">
        <f>IF(FN_MC!M127="","*",FN_MC!M127)</f>
        <v>-</v>
      </c>
      <c r="G146" s="101" t="str">
        <f>IF(FN_MC!I127="","*",FN_MC!I127)</f>
        <v>*</v>
      </c>
      <c r="H146" s="101" t="str">
        <f>IF(FN_MC!AB127="","*",FN_MC!AB127)</f>
        <v>*</v>
      </c>
      <c r="I146" s="101" t="str">
        <f>IF(FN_MC!AC127="","*",FN_MC!AC127)</f>
        <v>*</v>
      </c>
      <c r="J146" s="102" t="str">
        <f>IF(FN_MC!AA127="","*",FN_MC!AA127)</f>
        <v>*</v>
      </c>
      <c r="K146" s="112" t="str">
        <f>IF(FN_MC!AD127="","*",FN_MC!AD127)</f>
        <v>*</v>
      </c>
    </row>
    <row r="147" spans="2:11" hidden="1">
      <c r="B147" s="100" t="str">
        <f>IF(FN_MC!Y128="","*",FN_MC!Y128)</f>
        <v>*</v>
      </c>
      <c r="C147" s="101" t="str">
        <f>IF(FN_MC!B128="","*",FN_MC!B128)</f>
        <v>*</v>
      </c>
      <c r="D147" s="101" t="str">
        <f>IF(FN_MC!D128="","*",FN_MC!D128)</f>
        <v>*</v>
      </c>
      <c r="E147" s="101" t="str">
        <f>IF(FN_MC!H128="","*",FN_MC!H128)</f>
        <v>*</v>
      </c>
      <c r="F147" s="114" t="str">
        <f>IF(FN_MC!M128="","*",FN_MC!M128)</f>
        <v>-</v>
      </c>
      <c r="G147" s="101" t="str">
        <f>IF(FN_MC!I128="","*",FN_MC!I128)</f>
        <v>*</v>
      </c>
      <c r="H147" s="101" t="str">
        <f>IF(FN_MC!AB128="","*",FN_MC!AB128)</f>
        <v>*</v>
      </c>
      <c r="I147" s="101" t="str">
        <f>IF(FN_MC!AC128="","*",FN_MC!AC128)</f>
        <v>*</v>
      </c>
      <c r="J147" s="102" t="str">
        <f>IF(FN_MC!AA128="","*",FN_MC!AA128)</f>
        <v>*</v>
      </c>
      <c r="K147" s="112" t="str">
        <f>IF(FN_MC!AD128="","*",FN_MC!AD128)</f>
        <v>*</v>
      </c>
    </row>
    <row r="148" spans="2:11" hidden="1">
      <c r="B148" s="100" t="str">
        <f>IF(FN_MC!Y129="","*",FN_MC!Y129)</f>
        <v>*</v>
      </c>
      <c r="C148" s="101" t="str">
        <f>IF(FN_MC!B129="","*",FN_MC!B129)</f>
        <v>*</v>
      </c>
      <c r="D148" s="101" t="str">
        <f>IF(FN_MC!D129="","*",FN_MC!D129)</f>
        <v>*</v>
      </c>
      <c r="E148" s="101" t="str">
        <f>IF(FN_MC!H129="","*",FN_MC!H129)</f>
        <v>*</v>
      </c>
      <c r="F148" s="114" t="str">
        <f>IF(FN_MC!M129="","*",FN_MC!M129)</f>
        <v>-</v>
      </c>
      <c r="G148" s="101" t="str">
        <f>IF(FN_MC!I129="","*",FN_MC!I129)</f>
        <v>*</v>
      </c>
      <c r="H148" s="101" t="str">
        <f>IF(FN_MC!AB129="","*",FN_MC!AB129)</f>
        <v>*</v>
      </c>
      <c r="I148" s="101" t="str">
        <f>IF(FN_MC!AC129="","*",FN_MC!AC129)</f>
        <v>*</v>
      </c>
      <c r="J148" s="102" t="str">
        <f>IF(FN_MC!AA129="","*",FN_MC!AA129)</f>
        <v>*</v>
      </c>
      <c r="K148" s="112" t="str">
        <f>IF(FN_MC!AD129="","*",FN_MC!AD129)</f>
        <v>*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*</v>
      </c>
      <c r="C150" s="101" t="str">
        <f>IF(FN_MC!B131="","*",FN_MC!B131)</f>
        <v>*</v>
      </c>
      <c r="D150" s="101" t="str">
        <f>IF(FN_MC!D131="","*",FN_MC!D131)</f>
        <v>*</v>
      </c>
      <c r="E150" s="101" t="str">
        <f>IF(FN_MC!H131="","*",FN_MC!H131)</f>
        <v>*</v>
      </c>
      <c r="F150" s="114" t="str">
        <f>IF(FN_MC!M131="","*",FN_MC!M131)</f>
        <v>-</v>
      </c>
      <c r="G150" s="101" t="str">
        <f>IF(FN_MC!I131="","*",FN_MC!I131)</f>
        <v>*</v>
      </c>
      <c r="H150" s="101" t="str">
        <f>IF(FN_MC!AB131="","*",FN_MC!AB131)</f>
        <v>*</v>
      </c>
      <c r="I150" s="101" t="str">
        <f>IF(FN_MC!AC131="","*",FN_MC!AC131)</f>
        <v>*</v>
      </c>
      <c r="J150" s="102" t="str">
        <f>IF(FN_MC!AA131="","*",FN_MC!AA131)</f>
        <v>*</v>
      </c>
      <c r="K150" s="112" t="str">
        <f>IF(FN_MC!AD131="","*",FN_MC!AD131)</f>
        <v>*</v>
      </c>
    </row>
    <row r="151" spans="2:11" hidden="1">
      <c r="B151" s="100" t="str">
        <f>IF(FN_MC!Y132="","*",FN_MC!Y132)</f>
        <v>*</v>
      </c>
      <c r="C151" s="101" t="str">
        <f>IF(FN_MC!B132="","*",FN_MC!B132)</f>
        <v>*</v>
      </c>
      <c r="D151" s="101" t="str">
        <f>IF(FN_MC!D132="","*",FN_MC!D132)</f>
        <v>*</v>
      </c>
      <c r="E151" s="101" t="str">
        <f>IF(FN_MC!H132="","*",FN_MC!H132)</f>
        <v>*</v>
      </c>
      <c r="F151" s="114" t="str">
        <f>IF(FN_MC!M132="","*",FN_MC!M132)</f>
        <v>-</v>
      </c>
      <c r="G151" s="101" t="str">
        <f>IF(FN_MC!I132="","*",FN_MC!I132)</f>
        <v>*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 hidden="1">
      <c r="B152" s="100" t="str">
        <f>IF(FN_MC!Y133="","*",FN_MC!Y133)</f>
        <v>*</v>
      </c>
      <c r="C152" s="101" t="str">
        <f>IF(FN_MC!B133="","*",FN_MC!B133)</f>
        <v>*</v>
      </c>
      <c r="D152" s="101" t="str">
        <f>IF(FN_MC!D133="","*",FN_MC!D133)</f>
        <v>*</v>
      </c>
      <c r="E152" s="101" t="str">
        <f>IF(FN_MC!H133="","*",FN_MC!H133)</f>
        <v>*</v>
      </c>
      <c r="F152" s="114" t="str">
        <f>IF(FN_MC!M133="","*",FN_MC!M133)</f>
        <v>-</v>
      </c>
      <c r="G152" s="101" t="str">
        <f>IF(FN_MC!I133="","*",FN_MC!I133)</f>
        <v>*</v>
      </c>
      <c r="H152" s="101" t="str">
        <f>IF(FN_MC!AB133="","*",FN_MC!AB133)</f>
        <v>*</v>
      </c>
      <c r="I152" s="101" t="str">
        <f>IF(FN_MC!AC133="","*",FN_MC!AC133)</f>
        <v>*</v>
      </c>
      <c r="J152" s="102" t="str">
        <f>IF(FN_MC!AA133="","*",FN_MC!AA133)</f>
        <v>*</v>
      </c>
      <c r="K152" s="112" t="str">
        <f>IF(FN_MC!AD133="","*",FN_MC!AD133)</f>
        <v>*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*</v>
      </c>
      <c r="C154" s="101" t="str">
        <f>IF(FN_MC!B135="","*",FN_MC!B135)</f>
        <v>*</v>
      </c>
      <c r="D154" s="101" t="str">
        <f>IF(FN_MC!D135="","*",FN_MC!D135)</f>
        <v>*</v>
      </c>
      <c r="E154" s="101" t="str">
        <f>IF(FN_MC!H135="","*",FN_MC!H135)</f>
        <v>*</v>
      </c>
      <c r="F154" s="114" t="str">
        <f>IF(FN_MC!M135="","*",FN_MC!M135)</f>
        <v>-</v>
      </c>
      <c r="G154" s="101" t="str">
        <f>IF(FN_MC!I135="","*",FN_MC!I135)</f>
        <v>*</v>
      </c>
      <c r="H154" s="101" t="str">
        <f>IF(FN_MC!AB135="","*",FN_MC!AB135)</f>
        <v>*</v>
      </c>
      <c r="I154" s="101" t="str">
        <f>IF(FN_MC!AC135="","*",FN_MC!AC135)</f>
        <v>*</v>
      </c>
      <c r="J154" s="102" t="str">
        <f>IF(FN_MC!AA135="","*",FN_MC!AA135)</f>
        <v>*</v>
      </c>
      <c r="K154" s="112" t="str">
        <f>IF(FN_MC!AD135="","*",FN_MC!AD135)</f>
        <v>*</v>
      </c>
    </row>
    <row r="155" spans="2:11" hidden="1">
      <c r="B155" s="100" t="str">
        <f>IF(FN_MC!Y136="","*",FN_MC!Y136)</f>
        <v>*</v>
      </c>
      <c r="C155" s="101" t="str">
        <f>IF(FN_MC!B136="","*",FN_MC!B136)</f>
        <v>*</v>
      </c>
      <c r="D155" s="101" t="str">
        <f>IF(FN_MC!D136="","*",FN_MC!D136)</f>
        <v>*</v>
      </c>
      <c r="E155" s="101" t="str">
        <f>IF(FN_MC!H136="","*",FN_MC!H136)</f>
        <v>*</v>
      </c>
      <c r="F155" s="114" t="str">
        <f>IF(FN_MC!M136="","*",FN_MC!M136)</f>
        <v>-</v>
      </c>
      <c r="G155" s="101" t="str">
        <f>IF(FN_MC!I136="","*",FN_MC!I136)</f>
        <v>*</v>
      </c>
      <c r="H155" s="101" t="str">
        <f>IF(FN_MC!AB136="","*",FN_MC!AB136)</f>
        <v>*</v>
      </c>
      <c r="I155" s="101" t="str">
        <f>IF(FN_MC!AC136="","*",FN_MC!AC136)</f>
        <v>*</v>
      </c>
      <c r="J155" s="102" t="str">
        <f>IF(FN_MC!AA136="","*",FN_MC!AA136)</f>
        <v>*</v>
      </c>
      <c r="K155" s="112" t="str">
        <f>IF(FN_MC!AD136="","*",FN_MC!AD136)</f>
        <v>*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*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7" t="s">
        <v>1463</v>
      </c>
      <c r="D5" s="268"/>
      <c r="E5" s="268"/>
      <c r="F5" s="268"/>
      <c r="G5" s="268"/>
      <c r="H5" s="268"/>
      <c r="I5" s="268"/>
      <c r="J5" s="269"/>
      <c r="K5" s="270" t="s">
        <v>1464</v>
      </c>
      <c r="L5" s="271"/>
      <c r="M5" s="271"/>
      <c r="N5" s="271"/>
      <c r="O5" s="272" t="s">
        <v>1465</v>
      </c>
      <c r="P5" s="273"/>
      <c r="Q5" s="274"/>
    </row>
    <row r="6" spans="1:17" s="81" customFormat="1" ht="15.75" customHeight="1">
      <c r="A6" s="75" t="s">
        <v>1430</v>
      </c>
      <c r="B6" s="82" t="s">
        <v>1429</v>
      </c>
      <c r="C6" s="83" t="s">
        <v>1210</v>
      </c>
      <c r="D6" s="84" t="s">
        <v>1211</v>
      </c>
      <c r="E6" s="83" t="s">
        <v>1466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1467</v>
      </c>
      <c r="M6" s="116" t="s">
        <v>29</v>
      </c>
      <c r="N6" s="117" t="s">
        <v>1205</v>
      </c>
      <c r="O6" s="165" t="s">
        <v>1248</v>
      </c>
      <c r="P6" s="128"/>
      <c r="Q6" s="139" t="s">
        <v>1468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>*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TBE-TRM</v>
      </c>
      <c r="H89" s="125">
        <f>IF(FN_MC!K66="","*",FN_MC!K66)</f>
        <v>548.14499999999998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TBE-TRM</v>
      </c>
      <c r="M89" s="118">
        <f>IF(FN_MC!AP66="","*",FN_MC!AP66)</f>
        <v>548.14499999999998</v>
      </c>
      <c r="N89" s="118" t="str">
        <f>IF(FN_MC!AM66="","*",FN_MC!AM66)</f>
        <v>TBE-TRM</v>
      </c>
      <c r="O89" s="136">
        <f>FN_MC!BH66</f>
        <v>0</v>
      </c>
      <c r="P89" s="78"/>
      <c r="Q89" s="120" t="str">
        <f>IF($A$2=1,IF(FN_MC!BJ66="","*",FN_MC!BJ66),IF(FN_MC!BK66="","*",FN_MC!BK66))</f>
        <v>*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>*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*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8.3333333333333329E-2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0</v>
      </c>
      <c r="P93" s="78"/>
      <c r="Q93" s="120" t="str">
        <f>IF($A$2=1,IF(FN_MC!BJ69="","*",FN_MC!BJ69),IF(FN_MC!BK69="","*",FN_MC!BK69))</f>
        <v>*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*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8.3333333333333329E-2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0</v>
      </c>
      <c r="P95" s="78"/>
      <c r="Q95" s="120" t="str">
        <f>IF($A$2=1,IF(FN_MC!BJ71="","*",FN_MC!BJ71),IF(FN_MC!BK71="","*",FN_MC!BK71))</f>
        <v>*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715</v>
      </c>
      <c r="I96" s="110">
        <f>IF(FN_MC!O73="","*",FN_MC!O73)</f>
        <v>0.41666666666666669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715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*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*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TEPSUL</v>
      </c>
      <c r="G98" s="87" t="str">
        <f>IF(FN_MC!M75="","*",FN_MC!M75)</f>
        <v>TEP-TMJ</v>
      </c>
      <c r="H98" s="125">
        <f>IF(FN_MC!K75="","*",FN_MC!K75)</f>
        <v>565</v>
      </c>
      <c r="I98" s="110">
        <f>IF(FN_MC!O75="","*",FN_MC!O75)</f>
        <v>0.375</v>
      </c>
      <c r="J98" s="110">
        <f>IF(FN_MC!P75="","*",FN_MC!P75)</f>
        <v>8.3333333333333329E-2</v>
      </c>
      <c r="K98" s="118" t="str">
        <f>IF(FN_MC!AK75="","*",FN_MC!AK75)</f>
        <v>TEPSUL</v>
      </c>
      <c r="L98" s="118" t="str">
        <f>IF(FN_MC!AM75="","*",FN_MC!AM75)</f>
        <v>TEP-TMJ</v>
      </c>
      <c r="M98" s="118">
        <f>IF(FN_MC!AP75="","*",FN_MC!AP75)</f>
        <v>565</v>
      </c>
      <c r="N98" s="118" t="str">
        <f>IF(FN_MC!AM75="","*",FN_MC!AM75)</f>
        <v>TEP-TMJ</v>
      </c>
      <c r="O98" s="136">
        <f>FN_MC!BH75</f>
        <v>0</v>
      </c>
      <c r="P98" s="78"/>
      <c r="Q98" s="120" t="str">
        <f>IF($A$2=1,IF(FN_MC!BJ75="","*",FN_MC!BJ75),IF(FN_MC!BK75="","*",FN_MC!BK75))</f>
        <v>*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A60</v>
      </c>
      <c r="F99" s="87" t="str">
        <f>IF(FN_MC!H76="","*",FN_MC!H76)</f>
        <v>TCS2</v>
      </c>
      <c r="G99" s="87" t="str">
        <f>IF(FN_MC!M76="","*",FN_MC!M76)</f>
        <v>TCS-TRC</v>
      </c>
      <c r="H99" s="125">
        <f>IF(FN_MC!K76="","*",FN_MC!K76)</f>
        <v>291</v>
      </c>
      <c r="I99" s="110">
        <f>IF(FN_MC!O76="","*",FN_MC!O76)</f>
        <v>0.375</v>
      </c>
      <c r="J99" s="110">
        <f>IF(FN_MC!P76="","*",FN_MC!P76)</f>
        <v>4.1666666666666664E-2</v>
      </c>
      <c r="K99" s="118" t="str">
        <f>IF(FN_MC!AK76="","*",FN_MC!AK76)</f>
        <v>TCS2</v>
      </c>
      <c r="L99" s="118" t="str">
        <f>IF(FN_MC!AM76="","*",FN_MC!AM76)</f>
        <v>TCS-TRC</v>
      </c>
      <c r="M99" s="118">
        <f>IF(FN_MC!AP76="","*",FN_MC!AP76)</f>
        <v>291</v>
      </c>
      <c r="N99" s="118" t="str">
        <f>IF(FN_MC!AM76="","*",FN_MC!AM76)</f>
        <v>TCS-TRC</v>
      </c>
      <c r="O99" s="136">
        <f>FN_MC!BH76</f>
        <v>0</v>
      </c>
      <c r="P99" s="78"/>
      <c r="Q99" s="120" t="str">
        <f>IF($A$2=1,IF(FN_MC!BJ76="","*",FN_MC!BJ76),IF(FN_MC!BK76="","*",FN_MC!BK76))</f>
        <v>*</v>
      </c>
    </row>
    <row r="100" spans="1:17">
      <c r="A100" s="85" t="str">
        <f>IF(FN_MC!B77="","*",FN_MC!B77)</f>
        <v>*</v>
      </c>
      <c r="B100" s="86" t="str">
        <f>IF(FN_MC!X77="","*",FN_MC!X77)</f>
        <v>*</v>
      </c>
      <c r="C100" s="87" t="str">
        <f>IF(FN_MC!S77="","*",FN_MC!S77)</f>
        <v>-</v>
      </c>
      <c r="D100" s="87" t="str">
        <f>IF(FN_MC!T77="","*",FN_MC!T77)</f>
        <v>-</v>
      </c>
      <c r="E100" s="87" t="str">
        <f>IF(FN_MC!D77="","*",FN_MC!D77)</f>
        <v>*</v>
      </c>
      <c r="F100" s="87" t="str">
        <f>IF(FN_MC!H77="","*",FN_MC!H77)</f>
        <v>*</v>
      </c>
      <c r="G100" s="87" t="str">
        <f>IF(FN_MC!M77="","*",FN_MC!M77)</f>
        <v>-</v>
      </c>
      <c r="H100" s="125" t="str">
        <f>IF(FN_MC!K77="","*",FN_MC!K77)</f>
        <v>*</v>
      </c>
      <c r="I100" s="110" t="str">
        <f>IF(FN_MC!O77="","*",FN_MC!O77)</f>
        <v>*</v>
      </c>
      <c r="J100" s="110" t="str">
        <f>IF(FN_MC!P77="","*",FN_MC!P77)</f>
        <v>*</v>
      </c>
      <c r="K100" s="118" t="str">
        <f>IF(FN_MC!AK77="","*",FN_MC!AK77)</f>
        <v>-</v>
      </c>
      <c r="L100" s="118" t="str">
        <f>IF(FN_MC!AM77="","*",FN_MC!AM77)</f>
        <v>-</v>
      </c>
      <c r="M100" s="118" t="str">
        <f>IF(FN_MC!AP77="","*",FN_MC!AP77)</f>
        <v>-</v>
      </c>
      <c r="N100" s="118" t="str">
        <f>IF(FN_MC!AM77="","*",FN_MC!AM77)</f>
        <v>-</v>
      </c>
      <c r="O100" s="136">
        <f>FN_MC!BH77</f>
        <v>0</v>
      </c>
      <c r="P100" s="78"/>
      <c r="Q100" s="120" t="str">
        <f>IF($A$2=1,IF(FN_MC!BJ77="","*",FN_MC!BJ77),IF(FN_MC!BK77="","*",FN_MC!BK77))</f>
        <v>*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W50</v>
      </c>
      <c r="F101" s="87" t="str">
        <f>IF(FN_MC!H78="","*",FN_MC!H78)</f>
        <v>TCS2</v>
      </c>
      <c r="G101" s="87" t="str">
        <f>IF(FN_MC!M78="","*",FN_MC!M78)</f>
        <v>TVI-TJA</v>
      </c>
      <c r="H101" s="125">
        <f>IF(FN_MC!K78="","*",FN_MC!K78)</f>
        <v>260</v>
      </c>
      <c r="I101" s="110">
        <f>IF(FN_MC!O78="","*",FN_MC!O78)</f>
        <v>0.45833333333333331</v>
      </c>
      <c r="J101" s="110">
        <f>IF(FN_MC!P78="","*",FN_MC!P78)</f>
        <v>8.3333333333333329E-2</v>
      </c>
      <c r="K101" s="118" t="str">
        <f>IF(FN_MC!AK78="","*",FN_MC!AK78)</f>
        <v>TCS2</v>
      </c>
      <c r="L101" s="118" t="str">
        <f>IF(FN_MC!AM78="","*",FN_MC!AM78)</f>
        <v>TVI-TJA</v>
      </c>
      <c r="M101" s="118">
        <f>IF(FN_MC!AP78="","*",FN_MC!AP78)</f>
        <v>260</v>
      </c>
      <c r="N101" s="118" t="str">
        <f>IF(FN_MC!AM78="","*",FN_MC!AM78)</f>
        <v>TVI-TJA</v>
      </c>
      <c r="O101" s="136">
        <f>FN_MC!BH78</f>
        <v>0</v>
      </c>
      <c r="P101" s="78"/>
      <c r="Q101" s="120" t="str">
        <f>IF($A$2=1,IF(FN_MC!BJ78="","*",FN_MC!BJ78),IF(FN_MC!BK78="","*",FN_MC!BK78))</f>
        <v>*</v>
      </c>
    </row>
    <row r="102" spans="1:17">
      <c r="A102" s="85" t="str">
        <f>IF(FN_MC!B79="","*",FN_MC!B79)</f>
        <v>*</v>
      </c>
      <c r="B102" s="86" t="str">
        <f>IF(FN_MC!X79="","*",FN_MC!X79)</f>
        <v>*</v>
      </c>
      <c r="C102" s="87" t="str">
        <f>IF(FN_MC!S79="","*",FN_MC!S79)</f>
        <v>-</v>
      </c>
      <c r="D102" s="87" t="str">
        <f>IF(FN_MC!T79="","*",FN_MC!T79)</f>
        <v>-</v>
      </c>
      <c r="E102" s="87" t="str">
        <f>IF(FN_MC!D79="","*",FN_MC!D79)</f>
        <v>*</v>
      </c>
      <c r="F102" s="87" t="str">
        <f>IF(FN_MC!H79="","*",FN_MC!H79)</f>
        <v>*</v>
      </c>
      <c r="G102" s="87" t="str">
        <f>IF(FN_MC!M79="","*",FN_MC!M79)</f>
        <v>-</v>
      </c>
      <c r="H102" s="125" t="str">
        <f>IF(FN_MC!K79="","*",FN_MC!K79)</f>
        <v>*</v>
      </c>
      <c r="I102" s="110" t="str">
        <f>IF(FN_MC!O79="","*",FN_MC!O79)</f>
        <v>*</v>
      </c>
      <c r="J102" s="110" t="str">
        <f>IF(FN_MC!P79="","*",FN_MC!P79)</f>
        <v>*</v>
      </c>
      <c r="K102" s="118" t="str">
        <f>IF(FN_MC!AK79="","*",FN_MC!AK79)</f>
        <v>-</v>
      </c>
      <c r="L102" s="118" t="str">
        <f>IF(FN_MC!AM79="","*",FN_MC!AM79)</f>
        <v>-</v>
      </c>
      <c r="M102" s="118" t="str">
        <f>IF(FN_MC!AP79="","*",FN_MC!AP79)</f>
        <v>-</v>
      </c>
      <c r="N102" s="118" t="str">
        <f>IF(FN_MC!AM79="","*",FN_MC!AM79)</f>
        <v>-</v>
      </c>
      <c r="O102" s="136">
        <f>FN_MC!BH79</f>
        <v>0</v>
      </c>
      <c r="P102" s="78"/>
      <c r="Q102" s="120" t="str">
        <f>IF($A$2=1,IF(FN_MC!BJ79="","*",FN_MC!BJ79),IF(FN_MC!BK79="","*",FN_MC!BK79))</f>
        <v>*</v>
      </c>
    </row>
    <row r="103" spans="1:17">
      <c r="A103" s="85">
        <f>IF(FN_MC!B80="","*",FN_MC!B80)</f>
        <v>46062</v>
      </c>
      <c r="B103" s="86" t="str">
        <f>IF(FN_MC!X80="","*",FN_MC!X80)</f>
        <v>Oportunidade</v>
      </c>
      <c r="C103" s="87" t="str">
        <f>IF(FN_MC!S80="","*",FN_MC!S80)</f>
        <v>FERRONORTE</v>
      </c>
      <c r="D103" s="87" t="str">
        <f>IF(FN_MC!T80="","*",FN_MC!T80)</f>
        <v>TMI-TCS</v>
      </c>
      <c r="E103" s="87" t="str">
        <f>IF(FN_MC!D80="","*",FN_MC!D80)</f>
        <v>V66</v>
      </c>
      <c r="F103" s="87" t="str">
        <f>IF(FN_MC!H80="","*",FN_MC!H80)</f>
        <v>TID</v>
      </c>
      <c r="G103" s="87" t="str">
        <f>IF(FN_MC!M80="","*",FN_MC!M80)</f>
        <v>TCE-TID</v>
      </c>
      <c r="H103" s="125">
        <f>IF(FN_MC!K80="","*",FN_MC!K80)</f>
        <v>172</v>
      </c>
      <c r="I103" s="110">
        <f>IF(FN_MC!O80="","*",FN_MC!O80)</f>
        <v>0.375</v>
      </c>
      <c r="J103" s="110">
        <f>IF(FN_MC!P80="","*",FN_MC!P80)</f>
        <v>8.3333333333333329E-2</v>
      </c>
      <c r="K103" s="118" t="str">
        <f>IF(FN_MC!AK80="","*",FN_MC!AK80)</f>
        <v>TID</v>
      </c>
      <c r="L103" s="118" t="str">
        <f>IF(FN_MC!AM80="","*",FN_MC!AM80)</f>
        <v>TCE-TID</v>
      </c>
      <c r="M103" s="118">
        <f>IF(FN_MC!AP80="","*",FN_MC!AP80)</f>
        <v>172</v>
      </c>
      <c r="N103" s="118" t="str">
        <f>IF(FN_MC!AM80="","*",FN_MC!AM80)</f>
        <v>TCE-TID</v>
      </c>
      <c r="O103" s="136">
        <f>FN_MC!BH80</f>
        <v>0</v>
      </c>
      <c r="P103" s="78"/>
      <c r="Q103" s="120" t="str">
        <f>IF($A$2=1,IF(FN_MC!BJ80="","*",FN_MC!BJ80),IF(FN_MC!BK80="","*",FN_MC!BK80))</f>
        <v>*</v>
      </c>
    </row>
    <row r="104" spans="1:17">
      <c r="A104" s="85" t="str">
        <f>IF(FN_MC!B81="","*",FN_MC!B81)</f>
        <v>*</v>
      </c>
      <c r="B104" s="86" t="str">
        <f>IF(FN_MC!X81="","*",FN_MC!X81)</f>
        <v>*</v>
      </c>
      <c r="C104" s="87" t="str">
        <f>IF(FN_MC!S81="","*",FN_MC!S81)</f>
        <v>-</v>
      </c>
      <c r="D104" s="87" t="str">
        <f>IF(FN_MC!T81="","*",FN_MC!T81)</f>
        <v>-</v>
      </c>
      <c r="E104" s="87" t="str">
        <f>IF(FN_MC!D81="","*",FN_MC!D81)</f>
        <v>*</v>
      </c>
      <c r="F104" s="87" t="str">
        <f>IF(FN_MC!H81="","*",FN_MC!H81)</f>
        <v>*</v>
      </c>
      <c r="G104" s="87" t="str">
        <f>IF(FN_MC!M81="","*",FN_MC!M81)</f>
        <v>-</v>
      </c>
      <c r="H104" s="125" t="str">
        <f>IF(FN_MC!K81="","*",FN_MC!K81)</f>
        <v>*</v>
      </c>
      <c r="I104" s="110" t="str">
        <f>IF(FN_MC!O81="","*",FN_MC!O81)</f>
        <v>*</v>
      </c>
      <c r="J104" s="110" t="str">
        <f>IF(FN_MC!P81="","*",FN_MC!P81)</f>
        <v>*</v>
      </c>
      <c r="K104" s="118" t="str">
        <f>IF(FN_MC!AK81="","*",FN_MC!AK81)</f>
        <v>-</v>
      </c>
      <c r="L104" s="118" t="str">
        <f>IF(FN_MC!AM81="","*",FN_MC!AM81)</f>
        <v>-</v>
      </c>
      <c r="M104" s="118" t="str">
        <f>IF(FN_MC!AP81="","*",FN_MC!AP81)</f>
        <v>-</v>
      </c>
      <c r="N104" s="118" t="str">
        <f>IF(FN_MC!AM81="","*",FN_MC!AM81)</f>
        <v>-</v>
      </c>
      <c r="O104" s="136">
        <f>FN_MC!BH81</f>
        <v>0</v>
      </c>
      <c r="P104" s="78"/>
      <c r="Q104" s="120" t="str">
        <f>IF($A$2=1,IF(FN_MC!BJ81="","*",FN_MC!BJ81),IF(FN_MC!BK81="","*",FN_MC!BK81))</f>
        <v>*</v>
      </c>
    </row>
    <row r="105" spans="1:17">
      <c r="A105" s="85" t="str">
        <f>IF(FN_MC!B82="","*",FN_MC!B82)</f>
        <v>*</v>
      </c>
      <c r="B105" s="86" t="str">
        <f>IF(FN_MC!X82="","*",FN_MC!X82)</f>
        <v>*</v>
      </c>
      <c r="C105" s="87" t="str">
        <f>IF(FN_MC!S82="","*",FN_MC!S82)</f>
        <v>-</v>
      </c>
      <c r="D105" s="87" t="str">
        <f>IF(FN_MC!T82="","*",FN_MC!T82)</f>
        <v>-</v>
      </c>
      <c r="E105" s="87" t="str">
        <f>IF(FN_MC!D82="","*",FN_MC!D82)</f>
        <v>*</v>
      </c>
      <c r="F105" s="87" t="str">
        <f>IF(FN_MC!H82="","*",FN_MC!H82)</f>
        <v>*</v>
      </c>
      <c r="G105" s="87" t="str">
        <f>IF(FN_MC!M82="","*",FN_MC!M82)</f>
        <v>-</v>
      </c>
      <c r="H105" s="125" t="str">
        <f>IF(FN_MC!K82="","*",FN_MC!K82)</f>
        <v>*</v>
      </c>
      <c r="I105" s="110" t="str">
        <f>IF(FN_MC!O82="","*",FN_MC!O82)</f>
        <v>*</v>
      </c>
      <c r="J105" s="110" t="str">
        <f>IF(FN_MC!P82="","*",FN_MC!P82)</f>
        <v>*</v>
      </c>
      <c r="K105" s="118" t="str">
        <f>IF(FN_MC!AK82="","*",FN_MC!AK82)</f>
        <v>-</v>
      </c>
      <c r="L105" s="118" t="str">
        <f>IF(FN_MC!AM82="","*",FN_MC!AM82)</f>
        <v>-</v>
      </c>
      <c r="M105" s="118" t="str">
        <f>IF(FN_MC!AP82="","*",FN_MC!AP82)</f>
        <v>-</v>
      </c>
      <c r="N105" s="118" t="str">
        <f>IF(FN_MC!AM82="","*",FN_MC!AM82)</f>
        <v>-</v>
      </c>
      <c r="O105" s="136">
        <f>FN_MC!BH82</f>
        <v>0</v>
      </c>
      <c r="P105" s="78"/>
      <c r="Q105" s="120" t="str">
        <f>IF($A$2=1,IF(FN_MC!BJ82="","*",FN_MC!BJ82),IF(FN_MC!BK82="","*",FN_MC!BK82))</f>
        <v>*</v>
      </c>
    </row>
    <row r="106" spans="1:17">
      <c r="A106" s="85" t="str">
        <f>IF(FN_MC!B83="","*",FN_MC!B83)</f>
        <v>*</v>
      </c>
      <c r="B106" s="86" t="str">
        <f>IF(FN_MC!X83="","*",FN_MC!X83)</f>
        <v>*</v>
      </c>
      <c r="C106" s="87" t="str">
        <f>IF(FN_MC!S83="","*",FN_MC!S83)</f>
        <v>-</v>
      </c>
      <c r="D106" s="87" t="str">
        <f>IF(FN_MC!T83="","*",FN_MC!T83)</f>
        <v>-</v>
      </c>
      <c r="E106" s="87" t="str">
        <f>IF(FN_MC!D83="","*",FN_MC!D83)</f>
        <v>*</v>
      </c>
      <c r="F106" s="87" t="str">
        <f>IF(FN_MC!H83="","*",FN_MC!H83)</f>
        <v>*</v>
      </c>
      <c r="G106" s="87" t="str">
        <f>IF(FN_MC!M83="","*",FN_MC!M83)</f>
        <v>-</v>
      </c>
      <c r="H106" s="125" t="str">
        <f>IF(FN_MC!K83="","*",FN_MC!K83)</f>
        <v>*</v>
      </c>
      <c r="I106" s="110" t="str">
        <f>IF(FN_MC!O83="","*",FN_MC!O83)</f>
        <v>*</v>
      </c>
      <c r="J106" s="110" t="str">
        <f>IF(FN_MC!P83="","*",FN_MC!P83)</f>
        <v>*</v>
      </c>
      <c r="K106" s="118" t="str">
        <f>IF(FN_MC!AK83="","*",FN_MC!AK83)</f>
        <v>-</v>
      </c>
      <c r="L106" s="118" t="str">
        <f>IF(FN_MC!AM83="","*",FN_MC!AM83)</f>
        <v>-</v>
      </c>
      <c r="M106" s="118" t="str">
        <f>IF(FN_MC!AP83="","*",FN_MC!AP83)</f>
        <v>-</v>
      </c>
      <c r="N106" s="118" t="str">
        <f>IF(FN_MC!AM83="","*",FN_MC!AM83)</f>
        <v>-</v>
      </c>
      <c r="O106" s="136">
        <f>FN_MC!BH83</f>
        <v>0</v>
      </c>
      <c r="P106" s="78"/>
      <c r="Q106" s="120" t="str">
        <f>IF($A$2=1,IF(FN_MC!BJ83="","*",FN_MC!BJ83),IF(FN_MC!BK83="","*",FN_MC!BK83))</f>
        <v>*</v>
      </c>
    </row>
    <row r="107" spans="1:17">
      <c r="A107" s="85" t="str">
        <f>IF(FN_MC!B84="","*",FN_MC!B84)</f>
        <v>*</v>
      </c>
      <c r="B107" s="86" t="str">
        <f>IF(FN_MC!X84="","*",FN_MC!X84)</f>
        <v>*</v>
      </c>
      <c r="C107" s="87" t="str">
        <f>IF(FN_MC!S84="","*",FN_MC!S84)</f>
        <v>-</v>
      </c>
      <c r="D107" s="87" t="str">
        <f>IF(FN_MC!T84="","*",FN_MC!T84)</f>
        <v>-</v>
      </c>
      <c r="E107" s="87" t="str">
        <f>IF(FN_MC!D84="","*",FN_MC!D84)</f>
        <v>*</v>
      </c>
      <c r="F107" s="87" t="str">
        <f>IF(FN_MC!H84="","*",FN_MC!H84)</f>
        <v>*</v>
      </c>
      <c r="G107" s="87" t="str">
        <f>IF(FN_MC!M84="","*",FN_MC!M84)</f>
        <v>-</v>
      </c>
      <c r="H107" s="125" t="str">
        <f>IF(FN_MC!K84="","*",FN_MC!K84)</f>
        <v>*</v>
      </c>
      <c r="I107" s="110" t="str">
        <f>IF(FN_MC!O84="","*",FN_MC!O84)</f>
        <v>*</v>
      </c>
      <c r="J107" s="110" t="str">
        <f>IF(FN_MC!P84="","*",FN_MC!P84)</f>
        <v>*</v>
      </c>
      <c r="K107" s="118" t="str">
        <f>IF(FN_MC!AK84="","*",FN_MC!AK84)</f>
        <v>-</v>
      </c>
      <c r="L107" s="118" t="str">
        <f>IF(FN_MC!AM84="","*",FN_MC!AM84)</f>
        <v>-</v>
      </c>
      <c r="M107" s="118" t="str">
        <f>IF(FN_MC!AP84="","*",FN_MC!AP84)</f>
        <v>-</v>
      </c>
      <c r="N107" s="118" t="str">
        <f>IF(FN_MC!AM84="","*",FN_MC!AM84)</f>
        <v>-</v>
      </c>
      <c r="O107" s="136">
        <f>FN_MC!BH84</f>
        <v>0</v>
      </c>
      <c r="P107" s="78"/>
      <c r="Q107" s="120" t="str">
        <f>IF($A$2=1,IF(FN_MC!BJ84="","*",FN_MC!BJ84),IF(FN_MC!BK84="","*",FN_MC!BK84))</f>
        <v>*</v>
      </c>
    </row>
    <row r="108" spans="1:17">
      <c r="A108" s="85" t="str">
        <f>IF(FN_MC!B85="","*",FN_MC!B85)</f>
        <v>*</v>
      </c>
      <c r="B108" s="86" t="str">
        <f>IF(FN_MC!X85="","*",FN_MC!X85)</f>
        <v>*</v>
      </c>
      <c r="C108" s="87" t="str">
        <f>IF(FN_MC!S85="","*",FN_MC!S85)</f>
        <v>-</v>
      </c>
      <c r="D108" s="87" t="str">
        <f>IF(FN_MC!T85="","*",FN_MC!T85)</f>
        <v>-</v>
      </c>
      <c r="E108" s="87" t="str">
        <f>IF(FN_MC!D85="","*",FN_MC!D85)</f>
        <v>*</v>
      </c>
      <c r="F108" s="87" t="str">
        <f>IF(FN_MC!H85="","*",FN_MC!H85)</f>
        <v>*</v>
      </c>
      <c r="G108" s="87" t="str">
        <f>IF(FN_MC!M85="","*",FN_MC!M85)</f>
        <v>-</v>
      </c>
      <c r="H108" s="125" t="str">
        <f>IF(FN_MC!K85="","*",FN_MC!K85)</f>
        <v>*</v>
      </c>
      <c r="I108" s="110" t="str">
        <f>IF(FN_MC!O85="","*",FN_MC!O85)</f>
        <v>*</v>
      </c>
      <c r="J108" s="110" t="str">
        <f>IF(FN_MC!P85="","*",FN_MC!P85)</f>
        <v>*</v>
      </c>
      <c r="K108" s="118" t="str">
        <f>IF(FN_MC!AK85="","*",FN_MC!AK85)</f>
        <v>-</v>
      </c>
      <c r="L108" s="118" t="str">
        <f>IF(FN_MC!AM85="","*",FN_MC!AM85)</f>
        <v>-</v>
      </c>
      <c r="M108" s="118" t="str">
        <f>IF(FN_MC!AP85="","*",FN_MC!AP85)</f>
        <v>-</v>
      </c>
      <c r="N108" s="118" t="str">
        <f>IF(FN_MC!AM85="","*",FN_MC!AM85)</f>
        <v>-</v>
      </c>
      <c r="O108" s="136">
        <f>FN_MC!BH85</f>
        <v>0</v>
      </c>
      <c r="P108" s="78"/>
      <c r="Q108" s="120" t="str">
        <f>IF($A$2=1,IF(FN_MC!BJ85="","*",FN_MC!BJ85),IF(FN_MC!BK85="","*",FN_MC!BK85))</f>
        <v>*</v>
      </c>
    </row>
    <row r="109" spans="1:17">
      <c r="A109" s="85" t="str">
        <f>IF(FN_MC!B86="","*",FN_MC!B86)</f>
        <v>*</v>
      </c>
      <c r="B109" s="86" t="str">
        <f>IF(FN_MC!X86="","*",FN_MC!X86)</f>
        <v>*</v>
      </c>
      <c r="C109" s="87" t="str">
        <f>IF(FN_MC!S86="","*",FN_MC!S86)</f>
        <v>-</v>
      </c>
      <c r="D109" s="87" t="str">
        <f>IF(FN_MC!T86="","*",FN_MC!T86)</f>
        <v>-</v>
      </c>
      <c r="E109" s="87" t="str">
        <f>IF(FN_MC!D86="","*",FN_MC!D86)</f>
        <v>*</v>
      </c>
      <c r="F109" s="87" t="str">
        <f>IF(FN_MC!H86="","*",FN_MC!H86)</f>
        <v>*</v>
      </c>
      <c r="G109" s="87" t="str">
        <f>IF(FN_MC!M86="","*",FN_MC!M86)</f>
        <v>-</v>
      </c>
      <c r="H109" s="125" t="str">
        <f>IF(FN_MC!K86="","*",FN_MC!K86)</f>
        <v>*</v>
      </c>
      <c r="I109" s="110" t="str">
        <f>IF(FN_MC!O86="","*",FN_MC!O86)</f>
        <v>*</v>
      </c>
      <c r="J109" s="110" t="str">
        <f>IF(FN_MC!P86="","*",FN_MC!P86)</f>
        <v>*</v>
      </c>
      <c r="K109" s="118" t="str">
        <f>IF(FN_MC!AK86="","*",FN_MC!AK86)</f>
        <v>-</v>
      </c>
      <c r="L109" s="118" t="str">
        <f>IF(FN_MC!AM86="","*",FN_MC!AM86)</f>
        <v>-</v>
      </c>
      <c r="M109" s="118" t="str">
        <f>IF(FN_MC!AP86="","*",FN_MC!AP86)</f>
        <v>-</v>
      </c>
      <c r="N109" s="118" t="str">
        <f>IF(FN_MC!AM86="","*",FN_MC!AM86)</f>
        <v>-</v>
      </c>
      <c r="O109" s="136">
        <f>FN_MC!BH86</f>
        <v>0</v>
      </c>
      <c r="P109" s="78"/>
      <c r="Q109" s="120" t="str">
        <f>IF($A$2=1,IF(FN_MC!BJ86="","*",FN_MC!BJ86),IF(FN_MC!BK86="","*",FN_MC!BK86))</f>
        <v>*</v>
      </c>
    </row>
    <row r="110" spans="1:17">
      <c r="A110" s="85" t="str">
        <f>IF(FN_MC!B87="","*",FN_MC!B87)</f>
        <v>*</v>
      </c>
      <c r="B110" s="86" t="str">
        <f>IF(FN_MC!X87="","*",FN_MC!X87)</f>
        <v>*</v>
      </c>
      <c r="C110" s="87" t="str">
        <f>IF(FN_MC!S87="","*",FN_MC!S87)</f>
        <v>-</v>
      </c>
      <c r="D110" s="87" t="str">
        <f>IF(FN_MC!T87="","*",FN_MC!T87)</f>
        <v>-</v>
      </c>
      <c r="E110" s="87" t="str">
        <f>IF(FN_MC!D87="","*",FN_MC!D87)</f>
        <v>*</v>
      </c>
      <c r="F110" s="87" t="str">
        <f>IF(FN_MC!H87="","*",FN_MC!H87)</f>
        <v>*</v>
      </c>
      <c r="G110" s="87" t="str">
        <f>IF(FN_MC!M87="","*",FN_MC!M87)</f>
        <v>-</v>
      </c>
      <c r="H110" s="125" t="str">
        <f>IF(FN_MC!K87="","*",FN_MC!K87)</f>
        <v>*</v>
      </c>
      <c r="I110" s="110" t="str">
        <f>IF(FN_MC!O87="","*",FN_MC!O87)</f>
        <v>*</v>
      </c>
      <c r="J110" s="110" t="str">
        <f>IF(FN_MC!P87="","*",FN_MC!P87)</f>
        <v>*</v>
      </c>
      <c r="K110" s="118" t="str">
        <f>IF(FN_MC!AK87="","*",FN_MC!AK87)</f>
        <v>-</v>
      </c>
      <c r="L110" s="118" t="str">
        <f>IF(FN_MC!AM87="","*",FN_MC!AM87)</f>
        <v>-</v>
      </c>
      <c r="M110" s="118" t="str">
        <f>IF(FN_MC!AP87="","*",FN_MC!AP87)</f>
        <v>-</v>
      </c>
      <c r="N110" s="118" t="str">
        <f>IF(FN_MC!AM87="","*",FN_MC!AM87)</f>
        <v>-</v>
      </c>
      <c r="O110" s="136">
        <f>FN_MC!BH87</f>
        <v>0</v>
      </c>
      <c r="P110" s="78"/>
      <c r="Q110" s="120" t="str">
        <f>IF($A$2=1,IF(FN_MC!BJ87="","*",FN_MC!BJ87),IF(FN_MC!BK87="","*",FN_MC!BK87))</f>
        <v>*</v>
      </c>
    </row>
    <row r="111" spans="1:17">
      <c r="A111" s="85" t="str">
        <f>IF(FN_MC!B88="","*",FN_MC!B88)</f>
        <v>*</v>
      </c>
      <c r="B111" s="86" t="str">
        <f>IF(FN_MC!X88="","*",FN_MC!X88)</f>
        <v>*</v>
      </c>
      <c r="C111" s="87" t="str">
        <f>IF(FN_MC!S88="","*",FN_MC!S88)</f>
        <v>-</v>
      </c>
      <c r="D111" s="87" t="str">
        <f>IF(FN_MC!T88="","*",FN_MC!T88)</f>
        <v>-</v>
      </c>
      <c r="E111" s="87" t="str">
        <f>IF(FN_MC!D88="","*",FN_MC!D88)</f>
        <v>*</v>
      </c>
      <c r="F111" s="87" t="str">
        <f>IF(FN_MC!H88="","*",FN_MC!H88)</f>
        <v>*</v>
      </c>
      <c r="G111" s="87" t="str">
        <f>IF(FN_MC!M88="","*",FN_MC!M88)</f>
        <v>-</v>
      </c>
      <c r="H111" s="125" t="str">
        <f>IF(FN_MC!K88="","*",FN_MC!K88)</f>
        <v>*</v>
      </c>
      <c r="I111" s="110" t="str">
        <f>IF(FN_MC!O88="","*",FN_MC!O88)</f>
        <v>*</v>
      </c>
      <c r="J111" s="110" t="str">
        <f>IF(FN_MC!P88="","*",FN_MC!P88)</f>
        <v>*</v>
      </c>
      <c r="K111" s="118" t="str">
        <f>IF(FN_MC!AK88="","*",FN_MC!AK88)</f>
        <v>-</v>
      </c>
      <c r="L111" s="118" t="str">
        <f>IF(FN_MC!AM88="","*",FN_MC!AM88)</f>
        <v>-</v>
      </c>
      <c r="M111" s="118" t="str">
        <f>IF(FN_MC!AP88="","*",FN_MC!AP88)</f>
        <v>-</v>
      </c>
      <c r="N111" s="118" t="str">
        <f>IF(FN_MC!AM88="","*",FN_MC!AM88)</f>
        <v>-</v>
      </c>
      <c r="O111" s="136">
        <f>FN_MC!BH88</f>
        <v>0</v>
      </c>
      <c r="P111" s="78"/>
      <c r="Q111" s="120" t="str">
        <f>IF($A$2=1,IF(FN_MC!BJ88="","*",FN_MC!BJ88),IF(FN_MC!BK88="","*",FN_MC!BK88))</f>
        <v>*</v>
      </c>
    </row>
    <row r="112" spans="1:17">
      <c r="A112" s="85" t="str">
        <f>IF(FN_MC!B89="","*",FN_MC!B89)</f>
        <v>*</v>
      </c>
      <c r="B112" s="86" t="str">
        <f>IF(FN_MC!X89="","*",FN_MC!X89)</f>
        <v>*</v>
      </c>
      <c r="C112" s="87" t="str">
        <f>IF(FN_MC!S89="","*",FN_MC!S89)</f>
        <v>-</v>
      </c>
      <c r="D112" s="87" t="str">
        <f>IF(FN_MC!T89="","*",FN_MC!T89)</f>
        <v>-</v>
      </c>
      <c r="E112" s="87" t="str">
        <f>IF(FN_MC!D89="","*",FN_MC!D89)</f>
        <v>*</v>
      </c>
      <c r="F112" s="87" t="str">
        <f>IF(FN_MC!H89="","*",FN_MC!H89)</f>
        <v>*</v>
      </c>
      <c r="G112" s="87" t="str">
        <f>IF(FN_MC!M89="","*",FN_MC!M89)</f>
        <v>-</v>
      </c>
      <c r="H112" s="125" t="str">
        <f>IF(FN_MC!K89="","*",FN_MC!K89)</f>
        <v>*</v>
      </c>
      <c r="I112" s="110" t="str">
        <f>IF(FN_MC!O89="","*",FN_MC!O89)</f>
        <v>*</v>
      </c>
      <c r="J112" s="110" t="str">
        <f>IF(FN_MC!P89="","*",FN_MC!P89)</f>
        <v>*</v>
      </c>
      <c r="K112" s="118" t="str">
        <f>IF(FN_MC!AK89="","*",FN_MC!AK89)</f>
        <v>-</v>
      </c>
      <c r="L112" s="118" t="str">
        <f>IF(FN_MC!AM89="","*",FN_MC!AM89)</f>
        <v>-</v>
      </c>
      <c r="M112" s="118" t="str">
        <f>IF(FN_MC!AP89="","*",FN_MC!AP89)</f>
        <v>-</v>
      </c>
      <c r="N112" s="118" t="str">
        <f>IF(FN_MC!AM89="","*",FN_MC!AM89)</f>
        <v>-</v>
      </c>
      <c r="O112" s="136">
        <f>FN_MC!BH89</f>
        <v>0</v>
      </c>
      <c r="P112" s="78"/>
      <c r="Q112" s="120" t="str">
        <f>IF($A$2=1,IF(FN_MC!BJ89="","*",FN_MC!BJ89),IF(FN_MC!BK89="","*",FN_MC!BK89))</f>
        <v>*</v>
      </c>
    </row>
    <row r="113" spans="1:17">
      <c r="A113" s="85" t="str">
        <f>IF(FN_MC!B90="","*",FN_MC!B90)</f>
        <v>*</v>
      </c>
      <c r="B113" s="86" t="str">
        <f>IF(FN_MC!X90="","*",FN_MC!X90)</f>
        <v>*</v>
      </c>
      <c r="C113" s="87" t="str">
        <f>IF(FN_MC!S90="","*",FN_MC!S90)</f>
        <v>-</v>
      </c>
      <c r="D113" s="87" t="str">
        <f>IF(FN_MC!T90="","*",FN_MC!T90)</f>
        <v>-</v>
      </c>
      <c r="E113" s="87" t="str">
        <f>IF(FN_MC!D90="","*",FN_MC!D90)</f>
        <v>*</v>
      </c>
      <c r="F113" s="87" t="str">
        <f>IF(FN_MC!H90="","*",FN_MC!H90)</f>
        <v>*</v>
      </c>
      <c r="G113" s="87" t="str">
        <f>IF(FN_MC!M90="","*",FN_MC!M90)</f>
        <v>-</v>
      </c>
      <c r="H113" s="125" t="str">
        <f>IF(FN_MC!K90="","*",FN_MC!K90)</f>
        <v>*</v>
      </c>
      <c r="I113" s="110" t="str">
        <f>IF(FN_MC!O90="","*",FN_MC!O90)</f>
        <v>*</v>
      </c>
      <c r="J113" s="110" t="str">
        <f>IF(FN_MC!P90="","*",FN_MC!P90)</f>
        <v>*</v>
      </c>
      <c r="K113" s="118" t="str">
        <f>IF(FN_MC!AK90="","*",FN_MC!AK90)</f>
        <v>-</v>
      </c>
      <c r="L113" s="118" t="str">
        <f>IF(FN_MC!AM90="","*",FN_MC!AM90)</f>
        <v>-</v>
      </c>
      <c r="M113" s="118" t="str">
        <f>IF(FN_MC!AP90="","*",FN_MC!AP90)</f>
        <v>-</v>
      </c>
      <c r="N113" s="118" t="str">
        <f>IF(FN_MC!AM90="","*",FN_MC!AM90)</f>
        <v>-</v>
      </c>
      <c r="O113" s="136">
        <f>FN_MC!BH90</f>
        <v>0</v>
      </c>
      <c r="P113" s="78"/>
      <c r="Q113" s="120" t="str">
        <f>IF($A$2=1,IF(FN_MC!BJ90="","*",FN_MC!BJ90),IF(FN_MC!BK90="","*",FN_MC!BK90))</f>
        <v>*</v>
      </c>
    </row>
    <row r="114" spans="1:17">
      <c r="A114" s="85" t="str">
        <f>IF(FN_MC!B91="","*",FN_MC!B91)</f>
        <v>*</v>
      </c>
      <c r="B114" s="86" t="str">
        <f>IF(FN_MC!X91="","*",FN_MC!X91)</f>
        <v>*</v>
      </c>
      <c r="C114" s="87" t="str">
        <f>IF(FN_MC!S91="","*",FN_MC!S91)</f>
        <v>-</v>
      </c>
      <c r="D114" s="87" t="str">
        <f>IF(FN_MC!T91="","*",FN_MC!T91)</f>
        <v>-</v>
      </c>
      <c r="E114" s="87" t="str">
        <f>IF(FN_MC!D91="","*",FN_MC!D91)</f>
        <v>*</v>
      </c>
      <c r="F114" s="87" t="str">
        <f>IF(FN_MC!H91="","*",FN_MC!H91)</f>
        <v>*</v>
      </c>
      <c r="G114" s="87" t="str">
        <f>IF(FN_MC!M91="","*",FN_MC!M91)</f>
        <v>-</v>
      </c>
      <c r="H114" s="125" t="str">
        <f>IF(FN_MC!K91="","*",FN_MC!K91)</f>
        <v>*</v>
      </c>
      <c r="I114" s="110" t="str">
        <f>IF(FN_MC!O91="","*",FN_MC!O91)</f>
        <v>*</v>
      </c>
      <c r="J114" s="110" t="str">
        <f>IF(FN_MC!P91="","*",FN_MC!P91)</f>
        <v>*</v>
      </c>
      <c r="K114" s="118" t="str">
        <f>IF(FN_MC!AK91="","*",FN_MC!AK91)</f>
        <v>-</v>
      </c>
      <c r="L114" s="118" t="str">
        <f>IF(FN_MC!AM91="","*",FN_MC!AM91)</f>
        <v>-</v>
      </c>
      <c r="M114" s="118" t="str">
        <f>IF(FN_MC!AP91="","*",FN_MC!AP91)</f>
        <v>-</v>
      </c>
      <c r="N114" s="118" t="str">
        <f>IF(FN_MC!AM91="","*",FN_MC!AM91)</f>
        <v>-</v>
      </c>
      <c r="O114" s="136">
        <f>FN_MC!BH91</f>
        <v>0</v>
      </c>
      <c r="P114" s="78"/>
      <c r="Q114" s="120" t="str">
        <f>IF($A$2=1,IF(FN_MC!BJ91="","*",FN_MC!BJ91),IF(FN_MC!BK91="","*",FN_MC!BK91))</f>
        <v>*</v>
      </c>
    </row>
    <row r="115" spans="1:17">
      <c r="A115" s="85" t="str">
        <f>IF(FN_MC!B92="","*",FN_MC!B92)</f>
        <v>*</v>
      </c>
      <c r="B115" s="86" t="str">
        <f>IF(FN_MC!X92="","*",FN_MC!X92)</f>
        <v>*</v>
      </c>
      <c r="C115" s="87" t="str">
        <f>IF(FN_MC!S92="","*",FN_MC!S92)</f>
        <v>-</v>
      </c>
      <c r="D115" s="87" t="str">
        <f>IF(FN_MC!T92="","*",FN_MC!T92)</f>
        <v>-</v>
      </c>
      <c r="E115" s="87" t="str">
        <f>IF(FN_MC!D92="","*",FN_MC!D92)</f>
        <v>*</v>
      </c>
      <c r="F115" s="87" t="str">
        <f>IF(FN_MC!H92="","*",FN_MC!H92)</f>
        <v>*</v>
      </c>
      <c r="G115" s="87" t="str">
        <f>IF(FN_MC!M92="","*",FN_MC!M92)</f>
        <v>-</v>
      </c>
      <c r="H115" s="125" t="str">
        <f>IF(FN_MC!K92="","*",FN_MC!K92)</f>
        <v>*</v>
      </c>
      <c r="I115" s="110" t="str">
        <f>IF(FN_MC!O92="","*",FN_MC!O92)</f>
        <v>*</v>
      </c>
      <c r="J115" s="110" t="str">
        <f>IF(FN_MC!P92="","*",FN_MC!P92)</f>
        <v>*</v>
      </c>
      <c r="K115" s="118" t="str">
        <f>IF(FN_MC!AK92="","*",FN_MC!AK92)</f>
        <v>-</v>
      </c>
      <c r="L115" s="118" t="str">
        <f>IF(FN_MC!AM92="","*",FN_MC!AM92)</f>
        <v>-</v>
      </c>
      <c r="M115" s="118" t="str">
        <f>IF(FN_MC!AP92="","*",FN_MC!AP92)</f>
        <v>-</v>
      </c>
      <c r="N115" s="118" t="str">
        <f>IF(FN_MC!AM92="","*",FN_MC!AM92)</f>
        <v>-</v>
      </c>
      <c r="O115" s="136">
        <f>FN_MC!BH92</f>
        <v>0</v>
      </c>
      <c r="P115" s="78"/>
      <c r="Q115" s="120" t="str">
        <f>IF($A$2=1,IF(FN_MC!BJ92="","*",FN_MC!BJ92),IF(FN_MC!BK92="","*",FN_MC!BK92))</f>
        <v>*</v>
      </c>
    </row>
    <row r="116" spans="1:17">
      <c r="A116" s="85" t="str">
        <f>IF(FN_MC!B93="","*",FN_MC!B93)</f>
        <v>*</v>
      </c>
      <c r="B116" s="86" t="str">
        <f>IF(FN_MC!X93="","*",FN_MC!X93)</f>
        <v>*</v>
      </c>
      <c r="C116" s="87" t="str">
        <f>IF(FN_MC!S93="","*",FN_MC!S93)</f>
        <v>-</v>
      </c>
      <c r="D116" s="87" t="str">
        <f>IF(FN_MC!T93="","*",FN_MC!T93)</f>
        <v>-</v>
      </c>
      <c r="E116" s="87" t="str">
        <f>IF(FN_MC!D93="","*",FN_MC!D93)</f>
        <v>*</v>
      </c>
      <c r="F116" s="87" t="str">
        <f>IF(FN_MC!H93="","*",FN_MC!H93)</f>
        <v>*</v>
      </c>
      <c r="G116" s="87" t="str">
        <f>IF(FN_MC!M93="","*",FN_MC!M93)</f>
        <v>-</v>
      </c>
      <c r="H116" s="125" t="str">
        <f>IF(FN_MC!K93="","*",FN_MC!K93)</f>
        <v>*</v>
      </c>
      <c r="I116" s="110" t="str">
        <f>IF(FN_MC!O93="","*",FN_MC!O93)</f>
        <v>*</v>
      </c>
      <c r="J116" s="110" t="str">
        <f>IF(FN_MC!P93="","*",FN_MC!P93)</f>
        <v>*</v>
      </c>
      <c r="K116" s="118" t="str">
        <f>IF(FN_MC!AK93="","*",FN_MC!AK93)</f>
        <v>-</v>
      </c>
      <c r="L116" s="118" t="str">
        <f>IF(FN_MC!AM93="","*",FN_MC!AM93)</f>
        <v>-</v>
      </c>
      <c r="M116" s="118" t="str">
        <f>IF(FN_MC!AP93="","*",FN_MC!AP93)</f>
        <v>-</v>
      </c>
      <c r="N116" s="118" t="str">
        <f>IF(FN_MC!AM93="","*",FN_MC!AM93)</f>
        <v>-</v>
      </c>
      <c r="O116" s="136">
        <f>FN_MC!BH93</f>
        <v>0</v>
      </c>
      <c r="P116" s="78"/>
      <c r="Q116" s="120" t="str">
        <f>IF($A$2=1,IF(FN_MC!BJ93="","*",FN_MC!BJ93),IF(FN_MC!BK93="","*",FN_MC!BK93))</f>
        <v>*</v>
      </c>
    </row>
    <row r="117" spans="1:17">
      <c r="A117" s="85" t="str">
        <f>IF(FN_MC!B94="","*",FN_MC!B94)</f>
        <v>*</v>
      </c>
      <c r="B117" s="86" t="str">
        <f>IF(FN_MC!X94="","*",FN_MC!X94)</f>
        <v>*</v>
      </c>
      <c r="C117" s="87" t="str">
        <f>IF(FN_MC!S94="","*",FN_MC!S94)</f>
        <v>-</v>
      </c>
      <c r="D117" s="87" t="str">
        <f>IF(FN_MC!T94="","*",FN_MC!T94)</f>
        <v>-</v>
      </c>
      <c r="E117" s="87" t="str">
        <f>IF(FN_MC!D94="","*",FN_MC!D94)</f>
        <v>*</v>
      </c>
      <c r="F117" s="87" t="str">
        <f>IF(FN_MC!H94="","*",FN_MC!H94)</f>
        <v>*</v>
      </c>
      <c r="G117" s="87" t="str">
        <f>IF(FN_MC!M94="","*",FN_MC!M94)</f>
        <v>-</v>
      </c>
      <c r="H117" s="125" t="str">
        <f>IF(FN_MC!K94="","*",FN_MC!K94)</f>
        <v>*</v>
      </c>
      <c r="I117" s="110" t="str">
        <f>IF(FN_MC!O94="","*",FN_MC!O94)</f>
        <v>*</v>
      </c>
      <c r="J117" s="110" t="str">
        <f>IF(FN_MC!P94="","*",FN_MC!P94)</f>
        <v>*</v>
      </c>
      <c r="K117" s="118" t="str">
        <f>IF(FN_MC!AK94="","*",FN_MC!AK94)</f>
        <v>-</v>
      </c>
      <c r="L117" s="118" t="str">
        <f>IF(FN_MC!AM94="","*",FN_MC!AM94)</f>
        <v>-</v>
      </c>
      <c r="M117" s="118" t="str">
        <f>IF(FN_MC!AP94="","*",FN_MC!AP94)</f>
        <v>-</v>
      </c>
      <c r="N117" s="118" t="str">
        <f>IF(FN_MC!AM94="","*",FN_MC!AM94)</f>
        <v>-</v>
      </c>
      <c r="O117" s="136">
        <f>FN_MC!BH94</f>
        <v>0</v>
      </c>
      <c r="P117" s="78"/>
      <c r="Q117" s="120" t="str">
        <f>IF($A$2=1,IF(FN_MC!BJ94="","*",FN_MC!BJ94),IF(FN_MC!BK94="","*",FN_MC!BK94))</f>
        <v>*</v>
      </c>
    </row>
    <row r="118" spans="1:17">
      <c r="A118" s="85" t="str">
        <f>IF(FN_MC!B95="","*",FN_MC!B95)</f>
        <v>*</v>
      </c>
      <c r="B118" s="86" t="str">
        <f>IF(FN_MC!X95="","*",FN_MC!X95)</f>
        <v>*</v>
      </c>
      <c r="C118" s="87" t="str">
        <f>IF(FN_MC!S95="","*",FN_MC!S95)</f>
        <v>-</v>
      </c>
      <c r="D118" s="87" t="str">
        <f>IF(FN_MC!T95="","*",FN_MC!T95)</f>
        <v>-</v>
      </c>
      <c r="E118" s="87" t="str">
        <f>IF(FN_MC!D95="","*",FN_MC!D95)</f>
        <v>*</v>
      </c>
      <c r="F118" s="87" t="str">
        <f>IF(FN_MC!H95="","*",FN_MC!H95)</f>
        <v>*</v>
      </c>
      <c r="G118" s="87" t="str">
        <f>IF(FN_MC!M95="","*",FN_MC!M95)</f>
        <v>-</v>
      </c>
      <c r="H118" s="125" t="str">
        <f>IF(FN_MC!K95="","*",FN_MC!K95)</f>
        <v>*</v>
      </c>
      <c r="I118" s="110" t="str">
        <f>IF(FN_MC!O95="","*",FN_MC!O95)</f>
        <v>*</v>
      </c>
      <c r="J118" s="110" t="str">
        <f>IF(FN_MC!P95="","*",FN_MC!P95)</f>
        <v>*</v>
      </c>
      <c r="K118" s="118" t="str">
        <f>IF(FN_MC!AK95="","*",FN_MC!AK95)</f>
        <v>-</v>
      </c>
      <c r="L118" s="118" t="str">
        <f>IF(FN_MC!AM95="","*",FN_MC!AM95)</f>
        <v>-</v>
      </c>
      <c r="M118" s="118" t="str">
        <f>IF(FN_MC!AP95="","*",FN_MC!AP95)</f>
        <v>-</v>
      </c>
      <c r="N118" s="118" t="str">
        <f>IF(FN_MC!AM95="","*",FN_MC!AM95)</f>
        <v>-</v>
      </c>
      <c r="O118" s="136">
        <f>FN_MC!BH95</f>
        <v>0</v>
      </c>
      <c r="P118" s="78"/>
      <c r="Q118" s="120" t="str">
        <f>IF($A$2=1,IF(FN_MC!BJ95="","*",FN_MC!BJ95),IF(FN_MC!BK95="","*",FN_MC!BK95))</f>
        <v>*</v>
      </c>
    </row>
    <row r="119" spans="1:17">
      <c r="A119" s="85" t="str">
        <f>IF(FN_MC!B96="","*",FN_MC!B96)</f>
        <v>*</v>
      </c>
      <c r="B119" s="86" t="str">
        <f>IF(FN_MC!X96="","*",FN_MC!X96)</f>
        <v>*</v>
      </c>
      <c r="C119" s="87" t="str">
        <f>IF(FN_MC!S96="","*",FN_MC!S96)</f>
        <v>-</v>
      </c>
      <c r="D119" s="87" t="str">
        <f>IF(FN_MC!T96="","*",FN_MC!T96)</f>
        <v>-</v>
      </c>
      <c r="E119" s="87" t="str">
        <f>IF(FN_MC!D96="","*",FN_MC!D96)</f>
        <v>*</v>
      </c>
      <c r="F119" s="87" t="str">
        <f>IF(FN_MC!H96="","*",FN_MC!H96)</f>
        <v>*</v>
      </c>
      <c r="G119" s="87" t="str">
        <f>IF(FN_MC!M96="","*",FN_MC!M96)</f>
        <v>-</v>
      </c>
      <c r="H119" s="125" t="str">
        <f>IF(FN_MC!K96="","*",FN_MC!K96)</f>
        <v>*</v>
      </c>
      <c r="I119" s="110" t="str">
        <f>IF(FN_MC!O96="","*",FN_MC!O96)</f>
        <v>*</v>
      </c>
      <c r="J119" s="110" t="str">
        <f>IF(FN_MC!P96="","*",FN_MC!P96)</f>
        <v>*</v>
      </c>
      <c r="K119" s="118" t="str">
        <f>IF(FN_MC!AK96="","*",FN_MC!AK96)</f>
        <v>-</v>
      </c>
      <c r="L119" s="118" t="str">
        <f>IF(FN_MC!AM96="","*",FN_MC!AM96)</f>
        <v>-</v>
      </c>
      <c r="M119" s="118" t="str">
        <f>IF(FN_MC!AP96="","*",FN_MC!AP96)</f>
        <v>-</v>
      </c>
      <c r="N119" s="118" t="str">
        <f>IF(FN_MC!AM96="","*",FN_MC!AM96)</f>
        <v>-</v>
      </c>
      <c r="O119" s="136">
        <f>FN_MC!BH96</f>
        <v>0</v>
      </c>
      <c r="P119" s="78"/>
      <c r="Q119" s="120" t="str">
        <f>IF($A$2=1,IF(FN_MC!BJ96="","*",FN_MC!BJ96),IF(FN_MC!BK96="","*",FN_MC!BK96))</f>
        <v>*</v>
      </c>
    </row>
    <row r="120" spans="1:17">
      <c r="A120" s="85" t="str">
        <f>IF(FN_MC!B97="","*",FN_MC!B97)</f>
        <v>*</v>
      </c>
      <c r="B120" s="86" t="str">
        <f>IF(FN_MC!X97="","*",FN_MC!X97)</f>
        <v>*</v>
      </c>
      <c r="C120" s="87" t="str">
        <f>IF(FN_MC!S97="","*",FN_MC!S97)</f>
        <v>-</v>
      </c>
      <c r="D120" s="87" t="str">
        <f>IF(FN_MC!T97="","*",FN_MC!T97)</f>
        <v>-</v>
      </c>
      <c r="E120" s="87" t="str">
        <f>IF(FN_MC!D97="","*",FN_MC!D97)</f>
        <v>*</v>
      </c>
      <c r="F120" s="87" t="str">
        <f>IF(FN_MC!H97="","*",FN_MC!H97)</f>
        <v>*</v>
      </c>
      <c r="G120" s="87" t="str">
        <f>IF(FN_MC!M97="","*",FN_MC!M97)</f>
        <v>-</v>
      </c>
      <c r="H120" s="125" t="str">
        <f>IF(FN_MC!K97="","*",FN_MC!K97)</f>
        <v>*</v>
      </c>
      <c r="I120" s="110" t="str">
        <f>IF(FN_MC!O97="","*",FN_MC!O97)</f>
        <v>*</v>
      </c>
      <c r="J120" s="110" t="str">
        <f>IF(FN_MC!P97="","*",FN_MC!P97)</f>
        <v>*</v>
      </c>
      <c r="K120" s="118" t="str">
        <f>IF(FN_MC!AK97="","*",FN_MC!AK97)</f>
        <v>-</v>
      </c>
      <c r="L120" s="118" t="str">
        <f>IF(FN_MC!AM97="","*",FN_MC!AM97)</f>
        <v>-</v>
      </c>
      <c r="M120" s="118" t="str">
        <f>IF(FN_MC!AP97="","*",FN_MC!AP97)</f>
        <v>-</v>
      </c>
      <c r="N120" s="118" t="str">
        <f>IF(FN_MC!AM97="","*",FN_MC!AM97)</f>
        <v>-</v>
      </c>
      <c r="O120" s="136">
        <f>FN_MC!BH97</f>
        <v>0</v>
      </c>
      <c r="P120" s="78"/>
      <c r="Q120" s="120" t="str">
        <f>IF($A$2=1,IF(FN_MC!BJ97="","*",FN_MC!BJ97),IF(FN_MC!BK97="","*",FN_MC!BK97))</f>
        <v>*</v>
      </c>
    </row>
    <row r="121" spans="1:17">
      <c r="A121" s="85" t="str">
        <f>IF(FN_MC!B98="","*",FN_MC!B98)</f>
        <v>*</v>
      </c>
      <c r="B121" s="86" t="str">
        <f>IF(FN_MC!X98="","*",FN_MC!X98)</f>
        <v>*</v>
      </c>
      <c r="C121" s="87" t="str">
        <f>IF(FN_MC!S98="","*",FN_MC!S98)</f>
        <v>-</v>
      </c>
      <c r="D121" s="87" t="str">
        <f>IF(FN_MC!T98="","*",FN_MC!T98)</f>
        <v>-</v>
      </c>
      <c r="E121" s="87" t="str">
        <f>IF(FN_MC!D98="","*",FN_MC!D98)</f>
        <v>*</v>
      </c>
      <c r="F121" s="87" t="str">
        <f>IF(FN_MC!H98="","*",FN_MC!H98)</f>
        <v>*</v>
      </c>
      <c r="G121" s="87" t="str">
        <f>IF(FN_MC!M98="","*",FN_MC!M98)</f>
        <v>-</v>
      </c>
      <c r="H121" s="125" t="str">
        <f>IF(FN_MC!K98="","*",FN_MC!K98)</f>
        <v>*</v>
      </c>
      <c r="I121" s="110" t="str">
        <f>IF(FN_MC!O98="","*",FN_MC!O98)</f>
        <v>*</v>
      </c>
      <c r="J121" s="110" t="str">
        <f>IF(FN_MC!P98="","*",FN_MC!P98)</f>
        <v>*</v>
      </c>
      <c r="K121" s="118" t="str">
        <f>IF(FN_MC!AK98="","*",FN_MC!AK98)</f>
        <v>-</v>
      </c>
      <c r="L121" s="118" t="str">
        <f>IF(FN_MC!AM98="","*",FN_MC!AM98)</f>
        <v>-</v>
      </c>
      <c r="M121" s="118" t="str">
        <f>IF(FN_MC!AP98="","*",FN_MC!AP98)</f>
        <v>-</v>
      </c>
      <c r="N121" s="118" t="str">
        <f>IF(FN_MC!AM98="","*",FN_MC!AM98)</f>
        <v>-</v>
      </c>
      <c r="O121" s="136">
        <f>FN_MC!BH98</f>
        <v>0</v>
      </c>
      <c r="P121" s="78"/>
      <c r="Q121" s="120" t="str">
        <f>IF($A$2=1,IF(FN_MC!BJ98="","*",FN_MC!BJ98),IF(FN_MC!BK98="","*",FN_MC!BK98))</f>
        <v>*</v>
      </c>
    </row>
    <row r="122" spans="1:17">
      <c r="A122" s="85" t="str">
        <f>IF(FN_MC!B99="","*",FN_MC!B99)</f>
        <v>*</v>
      </c>
      <c r="B122" s="86" t="str">
        <f>IF(FN_MC!X99="","*",FN_MC!X99)</f>
        <v>*</v>
      </c>
      <c r="C122" s="87" t="str">
        <f>IF(FN_MC!S99="","*",FN_MC!S99)</f>
        <v>-</v>
      </c>
      <c r="D122" s="87" t="str">
        <f>IF(FN_MC!T99="","*",FN_MC!T99)</f>
        <v>-</v>
      </c>
      <c r="E122" s="87" t="str">
        <f>IF(FN_MC!D99="","*",FN_MC!D99)</f>
        <v>*</v>
      </c>
      <c r="F122" s="87" t="str">
        <f>IF(FN_MC!H99="","*",FN_MC!H99)</f>
        <v>*</v>
      </c>
      <c r="G122" s="87" t="str">
        <f>IF(FN_MC!M99="","*",FN_MC!M99)</f>
        <v>-</v>
      </c>
      <c r="H122" s="125" t="str">
        <f>IF(FN_MC!K99="","*",FN_MC!K99)</f>
        <v>*</v>
      </c>
      <c r="I122" s="110" t="str">
        <f>IF(FN_MC!O99="","*",FN_MC!O99)</f>
        <v>*</v>
      </c>
      <c r="J122" s="110" t="str">
        <f>IF(FN_MC!P99="","*",FN_MC!P99)</f>
        <v>*</v>
      </c>
      <c r="K122" s="118" t="str">
        <f>IF(FN_MC!AK99="","*",FN_MC!AK99)</f>
        <v>-</v>
      </c>
      <c r="L122" s="118" t="str">
        <f>IF(FN_MC!AM99="","*",FN_MC!AM99)</f>
        <v>-</v>
      </c>
      <c r="M122" s="118" t="str">
        <f>IF(FN_MC!AP99="","*",FN_MC!AP99)</f>
        <v>-</v>
      </c>
      <c r="N122" s="118" t="str">
        <f>IF(FN_MC!AM99="","*",FN_MC!AM99)</f>
        <v>-</v>
      </c>
      <c r="O122" s="136">
        <f>FN_MC!BH99</f>
        <v>0</v>
      </c>
      <c r="P122" s="78"/>
      <c r="Q122" s="120" t="str">
        <f>IF($A$2=1,IF(FN_MC!BJ99="","*",FN_MC!BJ99),IF(FN_MC!BK99="","*",FN_MC!BK99))</f>
        <v>*</v>
      </c>
    </row>
    <row r="123" spans="1:17">
      <c r="A123" s="85" t="str">
        <f>IF(FN_MC!B100="","*",FN_MC!B100)</f>
        <v>*</v>
      </c>
      <c r="B123" s="86" t="str">
        <f>IF(FN_MC!X100="","*",FN_MC!X100)</f>
        <v>*</v>
      </c>
      <c r="C123" s="87" t="str">
        <f>IF(FN_MC!S100="","*",FN_MC!S100)</f>
        <v>-</v>
      </c>
      <c r="D123" s="87" t="str">
        <f>IF(FN_MC!T100="","*",FN_MC!T100)</f>
        <v>-</v>
      </c>
      <c r="E123" s="87" t="str">
        <f>IF(FN_MC!D100="","*",FN_MC!D100)</f>
        <v>*</v>
      </c>
      <c r="F123" s="87" t="str">
        <f>IF(FN_MC!H100="","*",FN_MC!H100)</f>
        <v>*</v>
      </c>
      <c r="G123" s="87" t="str">
        <f>IF(FN_MC!M100="","*",FN_MC!M100)</f>
        <v>-</v>
      </c>
      <c r="H123" s="125" t="str">
        <f>IF(FN_MC!K100="","*",FN_MC!K100)</f>
        <v>*</v>
      </c>
      <c r="I123" s="110" t="str">
        <f>IF(FN_MC!O100="","*",FN_MC!O100)</f>
        <v>*</v>
      </c>
      <c r="J123" s="110" t="str">
        <f>IF(FN_MC!P100="","*",FN_MC!P100)</f>
        <v>*</v>
      </c>
      <c r="K123" s="118" t="str">
        <f>IF(FN_MC!AK100="","*",FN_MC!AK100)</f>
        <v>-</v>
      </c>
      <c r="L123" s="118" t="str">
        <f>IF(FN_MC!AM100="","*",FN_MC!AM100)</f>
        <v>-</v>
      </c>
      <c r="M123" s="118" t="str">
        <f>IF(FN_MC!AP100="","*",FN_MC!AP100)</f>
        <v>-</v>
      </c>
      <c r="N123" s="118" t="str">
        <f>IF(FN_MC!AM100="","*",FN_MC!AM100)</f>
        <v>-</v>
      </c>
      <c r="O123" s="136">
        <f>FN_MC!BH100</f>
        <v>0</v>
      </c>
      <c r="P123" s="78"/>
      <c r="Q123" s="120" t="str">
        <f>IF($A$2=1,IF(FN_MC!BJ100="","*",FN_MC!BJ100),IF(FN_MC!BK100="","*",FN_MC!BK100))</f>
        <v>*</v>
      </c>
    </row>
    <row r="124" spans="1:17">
      <c r="A124" s="85" t="str">
        <f>IF(FN_MC!B101="","*",FN_MC!B101)</f>
        <v>*</v>
      </c>
      <c r="B124" s="86" t="str">
        <f>IF(FN_MC!X101="","*",FN_MC!X101)</f>
        <v>*</v>
      </c>
      <c r="C124" s="87" t="str">
        <f>IF(FN_MC!S101="","*",FN_MC!S101)</f>
        <v>-</v>
      </c>
      <c r="D124" s="87" t="str">
        <f>IF(FN_MC!T101="","*",FN_MC!T101)</f>
        <v>-</v>
      </c>
      <c r="E124" s="87" t="str">
        <f>IF(FN_MC!D101="","*",FN_MC!D101)</f>
        <v>*</v>
      </c>
      <c r="F124" s="87" t="str">
        <f>IF(FN_MC!H101="","*",FN_MC!H101)</f>
        <v>*</v>
      </c>
      <c r="G124" s="87" t="str">
        <f>IF(FN_MC!M101="","*",FN_MC!M101)</f>
        <v>-</v>
      </c>
      <c r="H124" s="125" t="str">
        <f>IF(FN_MC!K101="","*",FN_MC!K101)</f>
        <v>*</v>
      </c>
      <c r="I124" s="110" t="str">
        <f>IF(FN_MC!O101="","*",FN_MC!O101)</f>
        <v>*</v>
      </c>
      <c r="J124" s="110" t="str">
        <f>IF(FN_MC!P101="","*",FN_MC!P101)</f>
        <v>*</v>
      </c>
      <c r="K124" s="118" t="str">
        <f>IF(FN_MC!AK101="","*",FN_MC!AK101)</f>
        <v>-</v>
      </c>
      <c r="L124" s="118" t="str">
        <f>IF(FN_MC!AM101="","*",FN_MC!AM101)</f>
        <v>-</v>
      </c>
      <c r="M124" s="118" t="str">
        <f>IF(FN_MC!AP101="","*",FN_MC!AP101)</f>
        <v>-</v>
      </c>
      <c r="N124" s="118" t="str">
        <f>IF(FN_MC!AM101="","*",FN_MC!AM101)</f>
        <v>-</v>
      </c>
      <c r="O124" s="136">
        <f>FN_MC!BH101</f>
        <v>0</v>
      </c>
      <c r="P124" s="78"/>
      <c r="Q124" s="120" t="str">
        <f>IF($A$2=1,IF(FN_MC!BJ101="","*",FN_MC!BJ101),IF(FN_MC!BK101="","*",FN_MC!BK101))</f>
        <v>*</v>
      </c>
    </row>
    <row r="125" spans="1:17">
      <c r="A125" s="85" t="str">
        <f>IF(FN_MC!B102="","*",FN_MC!B102)</f>
        <v>*</v>
      </c>
      <c r="B125" s="86" t="str">
        <f>IF(FN_MC!X102="","*",FN_MC!X102)</f>
        <v>*</v>
      </c>
      <c r="C125" s="87" t="str">
        <f>IF(FN_MC!S102="","*",FN_MC!S102)</f>
        <v>-</v>
      </c>
      <c r="D125" s="87" t="str">
        <f>IF(FN_MC!T102="","*",FN_MC!T102)</f>
        <v>-</v>
      </c>
      <c r="E125" s="87" t="str">
        <f>IF(FN_MC!D102="","*",FN_MC!D102)</f>
        <v>*</v>
      </c>
      <c r="F125" s="87" t="str">
        <f>IF(FN_MC!H102="","*",FN_MC!H102)</f>
        <v>*</v>
      </c>
      <c r="G125" s="87" t="str">
        <f>IF(FN_MC!M102="","*",FN_MC!M102)</f>
        <v>-</v>
      </c>
      <c r="H125" s="125" t="str">
        <f>IF(FN_MC!K102="","*",FN_MC!K102)</f>
        <v>*</v>
      </c>
      <c r="I125" s="110" t="str">
        <f>IF(FN_MC!O102="","*",FN_MC!O102)</f>
        <v>*</v>
      </c>
      <c r="J125" s="110" t="str">
        <f>IF(FN_MC!P102="","*",FN_MC!P102)</f>
        <v>*</v>
      </c>
      <c r="K125" s="118" t="str">
        <f>IF(FN_MC!AK102="","*",FN_MC!AK102)</f>
        <v>-</v>
      </c>
      <c r="L125" s="118" t="str">
        <f>IF(FN_MC!AM102="","*",FN_MC!AM102)</f>
        <v>-</v>
      </c>
      <c r="M125" s="118" t="str">
        <f>IF(FN_MC!AP102="","*",FN_MC!AP102)</f>
        <v>-</v>
      </c>
      <c r="N125" s="118" t="str">
        <f>IF(FN_MC!AM102="","*",FN_MC!AM102)</f>
        <v>-</v>
      </c>
      <c r="O125" s="136">
        <f>FN_MC!BH102</f>
        <v>0</v>
      </c>
      <c r="P125" s="78"/>
      <c r="Q125" s="120" t="str">
        <f>IF($A$2=1,IF(FN_MC!BJ102="","*",FN_MC!BJ102),IF(FN_MC!BK102="","*",FN_MC!BK102))</f>
        <v>*</v>
      </c>
    </row>
    <row r="126" spans="1:17">
      <c r="A126" s="85" t="str">
        <f>IF(FN_MC!B103="","*",FN_MC!B103)</f>
        <v>*</v>
      </c>
      <c r="B126" s="86" t="str">
        <f>IF(FN_MC!X103="","*",FN_MC!X103)</f>
        <v>*</v>
      </c>
      <c r="C126" s="87" t="str">
        <f>IF(FN_MC!S103="","*",FN_MC!S103)</f>
        <v>-</v>
      </c>
      <c r="D126" s="87" t="str">
        <f>IF(FN_MC!T103="","*",FN_MC!T103)</f>
        <v>-</v>
      </c>
      <c r="E126" s="87" t="str">
        <f>IF(FN_MC!D103="","*",FN_MC!D103)</f>
        <v>*</v>
      </c>
      <c r="F126" s="87" t="str">
        <f>IF(FN_MC!H103="","*",FN_MC!H103)</f>
        <v>*</v>
      </c>
      <c r="G126" s="87" t="str">
        <f>IF(FN_MC!M103="","*",FN_MC!M103)</f>
        <v>-</v>
      </c>
      <c r="H126" s="125" t="str">
        <f>IF(FN_MC!K103="","*",FN_MC!K103)</f>
        <v>*</v>
      </c>
      <c r="I126" s="110" t="str">
        <f>IF(FN_MC!O103="","*",FN_MC!O103)</f>
        <v>*</v>
      </c>
      <c r="J126" s="110" t="str">
        <f>IF(FN_MC!P103="","*",FN_MC!P103)</f>
        <v>*</v>
      </c>
      <c r="K126" s="118" t="str">
        <f>IF(FN_MC!AK103="","*",FN_MC!AK103)</f>
        <v>-</v>
      </c>
      <c r="L126" s="118" t="str">
        <f>IF(FN_MC!AM103="","*",FN_MC!AM103)</f>
        <v>-</v>
      </c>
      <c r="M126" s="118" t="str">
        <f>IF(FN_MC!AP103="","*",FN_MC!AP103)</f>
        <v>-</v>
      </c>
      <c r="N126" s="118" t="str">
        <f>IF(FN_MC!AM103="","*",FN_MC!AM103)</f>
        <v>-</v>
      </c>
      <c r="O126" s="136">
        <f>FN_MC!BH103</f>
        <v>0</v>
      </c>
      <c r="P126" s="78"/>
      <c r="Q126" s="120" t="str">
        <f>IF($A$2=1,IF(FN_MC!BJ103="","*",FN_MC!BJ103),IF(FN_MC!BK103="","*",FN_MC!BK103))</f>
        <v>*</v>
      </c>
    </row>
    <row r="127" spans="1:17">
      <c r="A127" s="85" t="str">
        <f>IF(FN_MC!B104="","*",FN_MC!B104)</f>
        <v>*</v>
      </c>
      <c r="B127" s="86" t="str">
        <f>IF(FN_MC!X104="","*",FN_MC!X104)</f>
        <v>*</v>
      </c>
      <c r="C127" s="87" t="str">
        <f>IF(FN_MC!S104="","*",FN_MC!S104)</f>
        <v>-</v>
      </c>
      <c r="D127" s="87" t="str">
        <f>IF(FN_MC!T104="","*",FN_MC!T104)</f>
        <v>-</v>
      </c>
      <c r="E127" s="87" t="str">
        <f>IF(FN_MC!D104="","*",FN_MC!D104)</f>
        <v>*</v>
      </c>
      <c r="F127" s="87" t="str">
        <f>IF(FN_MC!H104="","*",FN_MC!H104)</f>
        <v>*</v>
      </c>
      <c r="G127" s="87" t="str">
        <f>IF(FN_MC!M104="","*",FN_MC!M104)</f>
        <v>-</v>
      </c>
      <c r="H127" s="125" t="str">
        <f>IF(FN_MC!K104="","*",FN_MC!K104)</f>
        <v>*</v>
      </c>
      <c r="I127" s="110" t="str">
        <f>IF(FN_MC!O104="","*",FN_MC!O104)</f>
        <v>*</v>
      </c>
      <c r="J127" s="110" t="str">
        <f>IF(FN_MC!P104="","*",FN_MC!P104)</f>
        <v>*</v>
      </c>
      <c r="K127" s="118" t="str">
        <f>IF(FN_MC!AK104="","*",FN_MC!AK104)</f>
        <v>-</v>
      </c>
      <c r="L127" s="118" t="str">
        <f>IF(FN_MC!AM104="","*",FN_MC!AM104)</f>
        <v>-</v>
      </c>
      <c r="M127" s="118" t="str">
        <f>IF(FN_MC!AP104="","*",FN_MC!AP104)</f>
        <v>-</v>
      </c>
      <c r="N127" s="118" t="str">
        <f>IF(FN_MC!AM104="","*",FN_MC!AM104)</f>
        <v>-</v>
      </c>
      <c r="O127" s="136">
        <f>FN_MC!BH104</f>
        <v>0</v>
      </c>
      <c r="P127" s="78"/>
      <c r="Q127" s="120" t="str">
        <f>IF($A$2=1,IF(FN_MC!BJ104="","*",FN_MC!BJ104),IF(FN_MC!BK104="","*",FN_MC!BK104))</f>
        <v>*</v>
      </c>
    </row>
    <row r="128" spans="1:17">
      <c r="A128" s="85" t="str">
        <f>IF(FN_MC!B105="","*",FN_MC!B105)</f>
        <v>*</v>
      </c>
      <c r="B128" s="86" t="str">
        <f>IF(FN_MC!X105="","*",FN_MC!X105)</f>
        <v>*</v>
      </c>
      <c r="C128" s="87" t="str">
        <f>IF(FN_MC!S105="","*",FN_MC!S105)</f>
        <v>-</v>
      </c>
      <c r="D128" s="87" t="str">
        <f>IF(FN_MC!T105="","*",FN_MC!T105)</f>
        <v>-</v>
      </c>
      <c r="E128" s="87" t="str">
        <f>IF(FN_MC!D105="","*",FN_MC!D105)</f>
        <v>*</v>
      </c>
      <c r="F128" s="87" t="str">
        <f>IF(FN_MC!H105="","*",FN_MC!H105)</f>
        <v>*</v>
      </c>
      <c r="G128" s="87" t="str">
        <f>IF(FN_MC!M105="","*",FN_MC!M105)</f>
        <v>-</v>
      </c>
      <c r="H128" s="125" t="str">
        <f>IF(FN_MC!K105="","*",FN_MC!K105)</f>
        <v>*</v>
      </c>
      <c r="I128" s="110" t="str">
        <f>IF(FN_MC!O105="","*",FN_MC!O105)</f>
        <v>*</v>
      </c>
      <c r="J128" s="110" t="str">
        <f>IF(FN_MC!P105="","*",FN_MC!P105)</f>
        <v>*</v>
      </c>
      <c r="K128" s="118" t="str">
        <f>IF(FN_MC!AK105="","*",FN_MC!AK105)</f>
        <v>-</v>
      </c>
      <c r="L128" s="118" t="str">
        <f>IF(FN_MC!AM105="","*",FN_MC!AM105)</f>
        <v>-</v>
      </c>
      <c r="M128" s="118" t="str">
        <f>IF(FN_MC!AP105="","*",FN_MC!AP105)</f>
        <v>-</v>
      </c>
      <c r="N128" s="118" t="str">
        <f>IF(FN_MC!AM105="","*",FN_MC!AM105)</f>
        <v>-</v>
      </c>
      <c r="O128" s="136">
        <f>FN_MC!BH105</f>
        <v>0</v>
      </c>
      <c r="P128" s="78"/>
      <c r="Q128" s="120" t="str">
        <f>IF($A$2=1,IF(FN_MC!BJ105="","*",FN_MC!BJ105),IF(FN_MC!BK105="","*",FN_MC!BK105))</f>
        <v>*</v>
      </c>
    </row>
    <row r="129" spans="1:17">
      <c r="A129" s="85" t="str">
        <f>IF(FN_MC!B106="","*",FN_MC!B106)</f>
        <v>*</v>
      </c>
      <c r="B129" s="86" t="str">
        <f>IF(FN_MC!X106="","*",FN_MC!X106)</f>
        <v>*</v>
      </c>
      <c r="C129" s="87" t="str">
        <f>IF(FN_MC!S106="","*",FN_MC!S106)</f>
        <v>-</v>
      </c>
      <c r="D129" s="87" t="str">
        <f>IF(FN_MC!T106="","*",FN_MC!T106)</f>
        <v>-</v>
      </c>
      <c r="E129" s="87" t="str">
        <f>IF(FN_MC!D106="","*",FN_MC!D106)</f>
        <v>*</v>
      </c>
      <c r="F129" s="87" t="str">
        <f>IF(FN_MC!H106="","*",FN_MC!H106)</f>
        <v>*</v>
      </c>
      <c r="G129" s="87" t="str">
        <f>IF(FN_MC!M106="","*",FN_MC!M106)</f>
        <v>-</v>
      </c>
      <c r="H129" s="125" t="str">
        <f>IF(FN_MC!K106="","*",FN_MC!K106)</f>
        <v>*</v>
      </c>
      <c r="I129" s="110" t="str">
        <f>IF(FN_MC!O106="","*",FN_MC!O106)</f>
        <v>*</v>
      </c>
      <c r="J129" s="110" t="str">
        <f>IF(FN_MC!P106="","*",FN_MC!P106)</f>
        <v>*</v>
      </c>
      <c r="K129" s="118" t="str">
        <f>IF(FN_MC!AK106="","*",FN_MC!AK106)</f>
        <v>-</v>
      </c>
      <c r="L129" s="118" t="str">
        <f>IF(FN_MC!AM106="","*",FN_MC!AM106)</f>
        <v>-</v>
      </c>
      <c r="M129" s="118" t="str">
        <f>IF(FN_MC!AP106="","*",FN_MC!AP106)</f>
        <v>-</v>
      </c>
      <c r="N129" s="118" t="str">
        <f>IF(FN_MC!AM106="","*",FN_MC!AM106)</f>
        <v>-</v>
      </c>
      <c r="O129" s="136">
        <f>FN_MC!BH106</f>
        <v>0</v>
      </c>
      <c r="P129" s="78"/>
      <c r="Q129" s="120" t="str">
        <f>IF($A$2=1,IF(FN_MC!BJ106="","*",FN_MC!BJ106),IF(FN_MC!BK106="","*",FN_MC!BK106))</f>
        <v>*</v>
      </c>
    </row>
    <row r="130" spans="1:17">
      <c r="A130" s="85" t="str">
        <f>IF(FN_MC!B107="","*",FN_MC!B107)</f>
        <v>*</v>
      </c>
      <c r="B130" s="86" t="str">
        <f>IF(FN_MC!X107="","*",FN_MC!X107)</f>
        <v>*</v>
      </c>
      <c r="C130" s="87" t="str">
        <f>IF(FN_MC!S107="","*",FN_MC!S107)</f>
        <v>-</v>
      </c>
      <c r="D130" s="87" t="str">
        <f>IF(FN_MC!T107="","*",FN_MC!T107)</f>
        <v>-</v>
      </c>
      <c r="E130" s="87" t="str">
        <f>IF(FN_MC!D107="","*",FN_MC!D107)</f>
        <v>*</v>
      </c>
      <c r="F130" s="87" t="str">
        <f>IF(FN_MC!H107="","*",FN_MC!H107)</f>
        <v>*</v>
      </c>
      <c r="G130" s="87" t="str">
        <f>IF(FN_MC!M107="","*",FN_MC!M107)</f>
        <v>-</v>
      </c>
      <c r="H130" s="125" t="str">
        <f>IF(FN_MC!K107="","*",FN_MC!K107)</f>
        <v>*</v>
      </c>
      <c r="I130" s="110" t="str">
        <f>IF(FN_MC!O107="","*",FN_MC!O107)</f>
        <v>*</v>
      </c>
      <c r="J130" s="110" t="str">
        <f>IF(FN_MC!P107="","*",FN_MC!P107)</f>
        <v>*</v>
      </c>
      <c r="K130" s="118" t="str">
        <f>IF(FN_MC!AK107="","*",FN_MC!AK107)</f>
        <v>-</v>
      </c>
      <c r="L130" s="118" t="str">
        <f>IF(FN_MC!AM107="","*",FN_MC!AM107)</f>
        <v>-</v>
      </c>
      <c r="M130" s="118" t="str">
        <f>IF(FN_MC!AP107="","*",FN_MC!AP107)</f>
        <v>-</v>
      </c>
      <c r="N130" s="118" t="str">
        <f>IF(FN_MC!AM107="","*",FN_MC!AM107)</f>
        <v>-</v>
      </c>
      <c r="O130" s="136">
        <f>FN_MC!BH107</f>
        <v>0</v>
      </c>
      <c r="P130" s="78"/>
      <c r="Q130" s="120" t="str">
        <f>IF($A$2=1,IF(FN_MC!BJ107="","*",FN_MC!BJ107),IF(FN_MC!BK107="","*",FN_MC!BK107))</f>
        <v>*</v>
      </c>
    </row>
    <row r="131" spans="1:17">
      <c r="A131" s="85" t="str">
        <f>IF(FN_MC!B108="","*",FN_MC!B108)</f>
        <v>*</v>
      </c>
      <c r="B131" s="86" t="str">
        <f>IF(FN_MC!X108="","*",FN_MC!X108)</f>
        <v>*</v>
      </c>
      <c r="C131" s="87" t="str">
        <f>IF(FN_MC!S108="","*",FN_MC!S108)</f>
        <v>-</v>
      </c>
      <c r="D131" s="87" t="str">
        <f>IF(FN_MC!T108="","*",FN_MC!T108)</f>
        <v>-</v>
      </c>
      <c r="E131" s="87" t="str">
        <f>IF(FN_MC!D108="","*",FN_MC!D108)</f>
        <v>*</v>
      </c>
      <c r="F131" s="87" t="str">
        <f>IF(FN_MC!H108="","*",FN_MC!H108)</f>
        <v>*</v>
      </c>
      <c r="G131" s="87" t="str">
        <f>IF(FN_MC!M108="","*",FN_MC!M108)</f>
        <v>-</v>
      </c>
      <c r="H131" s="125" t="str">
        <f>IF(FN_MC!K108="","*",FN_MC!K108)</f>
        <v>*</v>
      </c>
      <c r="I131" s="110" t="str">
        <f>IF(FN_MC!O108="","*",FN_MC!O108)</f>
        <v>*</v>
      </c>
      <c r="J131" s="110" t="str">
        <f>IF(FN_MC!P108="","*",FN_MC!P108)</f>
        <v>*</v>
      </c>
      <c r="K131" s="118" t="str">
        <f>IF(FN_MC!AK108="","*",FN_MC!AK108)</f>
        <v>-</v>
      </c>
      <c r="L131" s="118" t="str">
        <f>IF(FN_MC!AM108="","*",FN_MC!AM108)</f>
        <v>-</v>
      </c>
      <c r="M131" s="118" t="str">
        <f>IF(FN_MC!AP108="","*",FN_MC!AP108)</f>
        <v>-</v>
      </c>
      <c r="N131" s="118" t="str">
        <f>IF(FN_MC!AM108="","*",FN_MC!AM108)</f>
        <v>-</v>
      </c>
      <c r="O131" s="136">
        <f>FN_MC!BH108</f>
        <v>0</v>
      </c>
      <c r="P131" s="78"/>
      <c r="Q131" s="120" t="str">
        <f>IF($A$2=1,IF(FN_MC!BJ108="","*",FN_MC!BJ108),IF(FN_MC!BK108="","*",FN_MC!BK108))</f>
        <v>*</v>
      </c>
    </row>
    <row r="132" spans="1:17">
      <c r="A132" s="85" t="str">
        <f>IF(FN_MC!B109="","*",FN_MC!B109)</f>
        <v>*</v>
      </c>
      <c r="B132" s="86" t="str">
        <f>IF(FN_MC!X109="","*",FN_MC!X109)</f>
        <v>*</v>
      </c>
      <c r="C132" s="87" t="str">
        <f>IF(FN_MC!S109="","*",FN_MC!S109)</f>
        <v>-</v>
      </c>
      <c r="D132" s="87" t="str">
        <f>IF(FN_MC!T109="","*",FN_MC!T109)</f>
        <v>-</v>
      </c>
      <c r="E132" s="87" t="str">
        <f>IF(FN_MC!D109="","*",FN_MC!D109)</f>
        <v>*</v>
      </c>
      <c r="F132" s="87" t="str">
        <f>IF(FN_MC!H109="","*",FN_MC!H109)</f>
        <v>*</v>
      </c>
      <c r="G132" s="87" t="str">
        <f>IF(FN_MC!M109="","*",FN_MC!M109)</f>
        <v>-</v>
      </c>
      <c r="H132" s="125" t="str">
        <f>IF(FN_MC!K109="","*",FN_MC!K109)</f>
        <v>*</v>
      </c>
      <c r="I132" s="110" t="str">
        <f>IF(FN_MC!O109="","*",FN_MC!O109)</f>
        <v>*</v>
      </c>
      <c r="J132" s="110" t="str">
        <f>IF(FN_MC!P109="","*",FN_MC!P109)</f>
        <v>*</v>
      </c>
      <c r="K132" s="118" t="str">
        <f>IF(FN_MC!AK109="","*",FN_MC!AK109)</f>
        <v>-</v>
      </c>
      <c r="L132" s="118" t="str">
        <f>IF(FN_MC!AM109="","*",FN_MC!AM109)</f>
        <v>-</v>
      </c>
      <c r="M132" s="118" t="str">
        <f>IF(FN_MC!AP109="","*",FN_MC!AP109)</f>
        <v>-</v>
      </c>
      <c r="N132" s="118" t="str">
        <f>IF(FN_MC!AM109="","*",FN_MC!AM109)</f>
        <v>-</v>
      </c>
      <c r="O132" s="136">
        <f>FN_MC!BH109</f>
        <v>0</v>
      </c>
      <c r="P132" s="78"/>
      <c r="Q132" s="120" t="str">
        <f>IF($A$2=1,IF(FN_MC!BJ109="","*",FN_MC!BJ109),IF(FN_MC!BK109="","*",FN_MC!BK109))</f>
        <v>*</v>
      </c>
    </row>
    <row r="133" spans="1:17">
      <c r="A133" s="85" t="str">
        <f>IF(FN_MC!B110="","*",FN_MC!B110)</f>
        <v>*</v>
      </c>
      <c r="B133" s="86" t="str">
        <f>IF(FN_MC!X110="","*",FN_MC!X110)</f>
        <v>*</v>
      </c>
      <c r="C133" s="87" t="str">
        <f>IF(FN_MC!S110="","*",FN_MC!S110)</f>
        <v>-</v>
      </c>
      <c r="D133" s="87" t="str">
        <f>IF(FN_MC!T110="","*",FN_MC!T110)</f>
        <v>-</v>
      </c>
      <c r="E133" s="87" t="str">
        <f>IF(FN_MC!D110="","*",FN_MC!D110)</f>
        <v>*</v>
      </c>
      <c r="F133" s="87" t="str">
        <f>IF(FN_MC!H110="","*",FN_MC!H110)</f>
        <v>*</v>
      </c>
      <c r="G133" s="87" t="str">
        <f>IF(FN_MC!M110="","*",FN_MC!M110)</f>
        <v>-</v>
      </c>
      <c r="H133" s="125" t="str">
        <f>IF(FN_MC!K110="","*",FN_MC!K110)</f>
        <v>*</v>
      </c>
      <c r="I133" s="110" t="str">
        <f>IF(FN_MC!O110="","*",FN_MC!O110)</f>
        <v>*</v>
      </c>
      <c r="J133" s="110" t="str">
        <f>IF(FN_MC!P110="","*",FN_MC!P110)</f>
        <v>*</v>
      </c>
      <c r="K133" s="118" t="str">
        <f>IF(FN_MC!AK110="","*",FN_MC!AK110)</f>
        <v>-</v>
      </c>
      <c r="L133" s="118" t="str">
        <f>IF(FN_MC!AM110="","*",FN_MC!AM110)</f>
        <v>-</v>
      </c>
      <c r="M133" s="118" t="str">
        <f>IF(FN_MC!AP110="","*",FN_MC!AP110)</f>
        <v>-</v>
      </c>
      <c r="N133" s="118" t="str">
        <f>IF(FN_MC!AM110="","*",FN_MC!AM110)</f>
        <v>-</v>
      </c>
      <c r="O133" s="136">
        <f>FN_MC!BH110</f>
        <v>0</v>
      </c>
      <c r="P133" s="78"/>
      <c r="Q133" s="120" t="str">
        <f>IF($A$2=1,IF(FN_MC!BJ110="","*",FN_MC!BJ110),IF(FN_MC!BK110="","*",FN_MC!BK110))</f>
        <v>*</v>
      </c>
    </row>
    <row r="134" spans="1:17">
      <c r="A134" s="85" t="str">
        <f>IF(FN_MC!B111="","*",FN_MC!B111)</f>
        <v>*</v>
      </c>
      <c r="B134" s="86" t="str">
        <f>IF(FN_MC!X111="","*",FN_MC!X111)</f>
        <v>*</v>
      </c>
      <c r="C134" s="87" t="str">
        <f>IF(FN_MC!S111="","*",FN_MC!S111)</f>
        <v>-</v>
      </c>
      <c r="D134" s="87" t="str">
        <f>IF(FN_MC!T111="","*",FN_MC!T111)</f>
        <v>-</v>
      </c>
      <c r="E134" s="87" t="str">
        <f>IF(FN_MC!D111="","*",FN_MC!D111)</f>
        <v>*</v>
      </c>
      <c r="F134" s="87" t="str">
        <f>IF(FN_MC!H111="","*",FN_MC!H111)</f>
        <v>*</v>
      </c>
      <c r="G134" s="87" t="str">
        <f>IF(FN_MC!M111="","*",FN_MC!M111)</f>
        <v>-</v>
      </c>
      <c r="H134" s="125" t="str">
        <f>IF(FN_MC!K111="","*",FN_MC!K111)</f>
        <v>*</v>
      </c>
      <c r="I134" s="110" t="str">
        <f>IF(FN_MC!O111="","*",FN_MC!O111)</f>
        <v>*</v>
      </c>
      <c r="J134" s="110" t="str">
        <f>IF(FN_MC!P111="","*",FN_MC!P111)</f>
        <v>*</v>
      </c>
      <c r="K134" s="118" t="str">
        <f>IF(FN_MC!AK111="","*",FN_MC!AK111)</f>
        <v>-</v>
      </c>
      <c r="L134" s="118" t="str">
        <f>IF(FN_MC!AM111="","*",FN_MC!AM111)</f>
        <v>-</v>
      </c>
      <c r="M134" s="118" t="str">
        <f>IF(FN_MC!AP111="","*",FN_MC!AP111)</f>
        <v>-</v>
      </c>
      <c r="N134" s="118" t="str">
        <f>IF(FN_MC!AM111="","*",FN_MC!AM111)</f>
        <v>-</v>
      </c>
      <c r="O134" s="136">
        <f>FN_MC!BH111</f>
        <v>0</v>
      </c>
      <c r="P134" s="78"/>
      <c r="Q134" s="120" t="str">
        <f>IF($A$2=1,IF(FN_MC!BJ111="","*",FN_MC!BJ111),IF(FN_MC!BK111="","*",FN_MC!BK111))</f>
        <v>*</v>
      </c>
    </row>
    <row r="135" spans="1:17">
      <c r="A135" s="85" t="str">
        <f>IF(FN_MC!B112="","*",FN_MC!B112)</f>
        <v>*</v>
      </c>
      <c r="B135" s="86" t="str">
        <f>IF(FN_MC!X112="","*",FN_MC!X112)</f>
        <v>*</v>
      </c>
      <c r="C135" s="87" t="str">
        <f>IF(FN_MC!S112="","*",FN_MC!S112)</f>
        <v>-</v>
      </c>
      <c r="D135" s="87" t="str">
        <f>IF(FN_MC!T112="","*",FN_MC!T112)</f>
        <v>-</v>
      </c>
      <c r="E135" s="87" t="str">
        <f>IF(FN_MC!D112="","*",FN_MC!D112)</f>
        <v>*</v>
      </c>
      <c r="F135" s="87" t="str">
        <f>IF(FN_MC!H112="","*",FN_MC!H112)</f>
        <v>*</v>
      </c>
      <c r="G135" s="87" t="str">
        <f>IF(FN_MC!M112="","*",FN_MC!M112)</f>
        <v>-</v>
      </c>
      <c r="H135" s="125" t="str">
        <f>IF(FN_MC!K112="","*",FN_MC!K112)</f>
        <v>*</v>
      </c>
      <c r="I135" s="110" t="str">
        <f>IF(FN_MC!O112="","*",FN_MC!O112)</f>
        <v>*</v>
      </c>
      <c r="J135" s="110" t="str">
        <f>IF(FN_MC!P112="","*",FN_MC!P112)</f>
        <v>*</v>
      </c>
      <c r="K135" s="118" t="str">
        <f>IF(FN_MC!AK112="","*",FN_MC!AK112)</f>
        <v>-</v>
      </c>
      <c r="L135" s="118" t="str">
        <f>IF(FN_MC!AM112="","*",FN_MC!AM112)</f>
        <v>-</v>
      </c>
      <c r="M135" s="118" t="str">
        <f>IF(FN_MC!AP112="","*",FN_MC!AP112)</f>
        <v>-</v>
      </c>
      <c r="N135" s="118" t="str">
        <f>IF(FN_MC!AM112="","*",FN_MC!AM112)</f>
        <v>-</v>
      </c>
      <c r="O135" s="136">
        <f>FN_MC!BH112</f>
        <v>0</v>
      </c>
      <c r="P135" s="78"/>
      <c r="Q135" s="120" t="str">
        <f>IF($A$2=1,IF(FN_MC!BJ112="","*",FN_MC!BJ112),IF(FN_MC!BK112="","*",FN_MC!BK112))</f>
        <v>*</v>
      </c>
    </row>
    <row r="136" spans="1:17">
      <c r="A136" s="85" t="str">
        <f>IF(FN_MC!B113="","*",FN_MC!B113)</f>
        <v>*</v>
      </c>
      <c r="B136" s="86" t="str">
        <f>IF(FN_MC!X113="","*",FN_MC!X113)</f>
        <v>*</v>
      </c>
      <c r="C136" s="87" t="str">
        <f>IF(FN_MC!S113="","*",FN_MC!S113)</f>
        <v>-</v>
      </c>
      <c r="D136" s="87" t="str">
        <f>IF(FN_MC!T113="","*",FN_MC!T113)</f>
        <v>-</v>
      </c>
      <c r="E136" s="87" t="str">
        <f>IF(FN_MC!D113="","*",FN_MC!D113)</f>
        <v>*</v>
      </c>
      <c r="F136" s="87" t="str">
        <f>IF(FN_MC!H113="","*",FN_MC!H113)</f>
        <v>*</v>
      </c>
      <c r="G136" s="87" t="str">
        <f>IF(FN_MC!M113="","*",FN_MC!M113)</f>
        <v>-</v>
      </c>
      <c r="H136" s="125" t="str">
        <f>IF(FN_MC!K113="","*",FN_MC!K113)</f>
        <v>*</v>
      </c>
      <c r="I136" s="110" t="str">
        <f>IF(FN_MC!O113="","*",FN_MC!O113)</f>
        <v>*</v>
      </c>
      <c r="J136" s="110" t="str">
        <f>IF(FN_MC!P113="","*",FN_MC!P113)</f>
        <v>*</v>
      </c>
      <c r="K136" s="118" t="str">
        <f>IF(FN_MC!AK113="","*",FN_MC!AK113)</f>
        <v>-</v>
      </c>
      <c r="L136" s="118" t="str">
        <f>IF(FN_MC!AM113="","*",FN_MC!AM113)</f>
        <v>-</v>
      </c>
      <c r="M136" s="118" t="str">
        <f>IF(FN_MC!AP113="","*",FN_MC!AP113)</f>
        <v>-</v>
      </c>
      <c r="N136" s="118" t="str">
        <f>IF(FN_MC!AM113="","*",FN_MC!AM113)</f>
        <v>-</v>
      </c>
      <c r="O136" s="136">
        <f>FN_MC!BH113</f>
        <v>0</v>
      </c>
      <c r="P136" s="78"/>
      <c r="Q136" s="120" t="str">
        <f>IF($A$2=1,IF(FN_MC!BJ113="","*",FN_MC!BJ113),IF(FN_MC!BK113="","*",FN_MC!BK113))</f>
        <v>*</v>
      </c>
    </row>
    <row r="137" spans="1:17">
      <c r="A137" s="85" t="str">
        <f>IF(FN_MC!B114="","*",FN_MC!B114)</f>
        <v>*</v>
      </c>
      <c r="B137" s="86" t="str">
        <f>IF(FN_MC!X114="","*",FN_MC!X114)</f>
        <v>*</v>
      </c>
      <c r="C137" s="87" t="str">
        <f>IF(FN_MC!S114="","*",FN_MC!S114)</f>
        <v>-</v>
      </c>
      <c r="D137" s="87" t="str">
        <f>IF(FN_MC!T114="","*",FN_MC!T114)</f>
        <v>-</v>
      </c>
      <c r="E137" s="87" t="str">
        <f>IF(FN_MC!D114="","*",FN_MC!D114)</f>
        <v>*</v>
      </c>
      <c r="F137" s="87" t="str">
        <f>IF(FN_MC!H114="","*",FN_MC!H114)</f>
        <v>*</v>
      </c>
      <c r="G137" s="87" t="str">
        <f>IF(FN_MC!M114="","*",FN_MC!M114)</f>
        <v>-</v>
      </c>
      <c r="H137" s="125" t="str">
        <f>IF(FN_MC!K114="","*",FN_MC!K114)</f>
        <v>*</v>
      </c>
      <c r="I137" s="110" t="str">
        <f>IF(FN_MC!O114="","*",FN_MC!O114)</f>
        <v>*</v>
      </c>
      <c r="J137" s="110" t="str">
        <f>IF(FN_MC!P114="","*",FN_MC!P114)</f>
        <v>*</v>
      </c>
      <c r="K137" s="118" t="str">
        <f>IF(FN_MC!AK114="","*",FN_MC!AK114)</f>
        <v>-</v>
      </c>
      <c r="L137" s="118" t="str">
        <f>IF(FN_MC!AM114="","*",FN_MC!AM114)</f>
        <v>-</v>
      </c>
      <c r="M137" s="118" t="str">
        <f>IF(FN_MC!AP114="","*",FN_MC!AP114)</f>
        <v>-</v>
      </c>
      <c r="N137" s="118" t="str">
        <f>IF(FN_MC!AM114="","*",FN_MC!AM114)</f>
        <v>-</v>
      </c>
      <c r="O137" s="136">
        <f>FN_MC!BH114</f>
        <v>0</v>
      </c>
      <c r="P137" s="78"/>
      <c r="Q137" s="120" t="str">
        <f>IF($A$2=1,IF(FN_MC!BJ114="","*",FN_MC!BJ114),IF(FN_MC!BK114="","*",FN_MC!BK114))</f>
        <v>*</v>
      </c>
    </row>
    <row r="138" spans="1:17">
      <c r="A138" s="85" t="str">
        <f>IF(FN_MC!B115="","*",FN_MC!B115)</f>
        <v>*</v>
      </c>
      <c r="B138" s="86" t="str">
        <f>IF(FN_MC!X115="","*",FN_MC!X115)</f>
        <v>*</v>
      </c>
      <c r="C138" s="87" t="str">
        <f>IF(FN_MC!S115="","*",FN_MC!S115)</f>
        <v>-</v>
      </c>
      <c r="D138" s="87" t="str">
        <f>IF(FN_MC!T115="","*",FN_MC!T115)</f>
        <v>-</v>
      </c>
      <c r="E138" s="87" t="str">
        <f>IF(FN_MC!D115="","*",FN_MC!D115)</f>
        <v>*</v>
      </c>
      <c r="F138" s="87" t="str">
        <f>IF(FN_MC!H115="","*",FN_MC!H115)</f>
        <v>*</v>
      </c>
      <c r="G138" s="87" t="str">
        <f>IF(FN_MC!M115="","*",FN_MC!M115)</f>
        <v>-</v>
      </c>
      <c r="H138" s="125" t="str">
        <f>IF(FN_MC!K115="","*",FN_MC!K115)</f>
        <v>*</v>
      </c>
      <c r="I138" s="110" t="str">
        <f>IF(FN_MC!O115="","*",FN_MC!O115)</f>
        <v>*</v>
      </c>
      <c r="J138" s="110" t="str">
        <f>IF(FN_MC!P115="","*",FN_MC!P115)</f>
        <v>*</v>
      </c>
      <c r="K138" s="118" t="str">
        <f>IF(FN_MC!AK115="","*",FN_MC!AK115)</f>
        <v>-</v>
      </c>
      <c r="L138" s="118" t="str">
        <f>IF(FN_MC!AM115="","*",FN_MC!AM115)</f>
        <v>-</v>
      </c>
      <c r="M138" s="118" t="str">
        <f>IF(FN_MC!AP115="","*",FN_MC!AP115)</f>
        <v>-</v>
      </c>
      <c r="N138" s="118" t="str">
        <f>IF(FN_MC!AM115="","*",FN_MC!AM115)</f>
        <v>-</v>
      </c>
      <c r="O138" s="136">
        <f>FN_MC!BH115</f>
        <v>0</v>
      </c>
      <c r="P138" s="78"/>
      <c r="Q138" s="120" t="str">
        <f>IF($A$2=1,IF(FN_MC!BJ115="","*",FN_MC!BJ115),IF(FN_MC!BK115="","*",FN_MC!BK115))</f>
        <v>*</v>
      </c>
    </row>
    <row r="139" spans="1:17">
      <c r="A139" s="85" t="str">
        <f>IF(FN_MC!B116="","*",FN_MC!B116)</f>
        <v>*</v>
      </c>
      <c r="B139" s="86" t="str">
        <f>IF(FN_MC!X116="","*",FN_MC!X116)</f>
        <v>*</v>
      </c>
      <c r="C139" s="87" t="str">
        <f>IF(FN_MC!S116="","*",FN_MC!S116)</f>
        <v>-</v>
      </c>
      <c r="D139" s="87" t="str">
        <f>IF(FN_MC!T116="","*",FN_MC!T116)</f>
        <v>-</v>
      </c>
      <c r="E139" s="87" t="str">
        <f>IF(FN_MC!D116="","*",FN_MC!D116)</f>
        <v>*</v>
      </c>
      <c r="F139" s="87" t="str">
        <f>IF(FN_MC!H116="","*",FN_MC!H116)</f>
        <v>*</v>
      </c>
      <c r="G139" s="87" t="str">
        <f>IF(FN_MC!M116="","*",FN_MC!M116)</f>
        <v>-</v>
      </c>
      <c r="H139" s="125" t="str">
        <f>IF(FN_MC!K116="","*",FN_MC!K116)</f>
        <v>*</v>
      </c>
      <c r="I139" s="110" t="str">
        <f>IF(FN_MC!O116="","*",FN_MC!O116)</f>
        <v>*</v>
      </c>
      <c r="J139" s="110" t="str">
        <f>IF(FN_MC!P116="","*",FN_MC!P116)</f>
        <v>*</v>
      </c>
      <c r="K139" s="118" t="str">
        <f>IF(FN_MC!AK116="","*",FN_MC!AK116)</f>
        <v>-</v>
      </c>
      <c r="L139" s="118" t="str">
        <f>IF(FN_MC!AM116="","*",FN_MC!AM116)</f>
        <v>-</v>
      </c>
      <c r="M139" s="118" t="str">
        <f>IF(FN_MC!AP116="","*",FN_MC!AP116)</f>
        <v>-</v>
      </c>
      <c r="N139" s="118" t="str">
        <f>IF(FN_MC!AM116="","*",FN_MC!AM116)</f>
        <v>-</v>
      </c>
      <c r="O139" s="136">
        <f>FN_MC!BH116</f>
        <v>0</v>
      </c>
      <c r="P139" s="78"/>
      <c r="Q139" s="120" t="str">
        <f>IF($A$2=1,IF(FN_MC!BJ116="","*",FN_MC!BJ116),IF(FN_MC!BK116="","*",FN_MC!BK116))</f>
        <v>*</v>
      </c>
    </row>
    <row r="140" spans="1:17">
      <c r="A140" s="85" t="str">
        <f>IF(FN_MC!B117="","*",FN_MC!B117)</f>
        <v>*</v>
      </c>
      <c r="B140" s="86" t="str">
        <f>IF(FN_MC!X117="","*",FN_MC!X117)</f>
        <v>*</v>
      </c>
      <c r="C140" s="87" t="str">
        <f>IF(FN_MC!S117="","*",FN_MC!S117)</f>
        <v>-</v>
      </c>
      <c r="D140" s="87" t="str">
        <f>IF(FN_MC!T117="","*",FN_MC!T117)</f>
        <v>-</v>
      </c>
      <c r="E140" s="87" t="str">
        <f>IF(FN_MC!D117="","*",FN_MC!D117)</f>
        <v>*</v>
      </c>
      <c r="F140" s="87" t="str">
        <f>IF(FN_MC!H117="","*",FN_MC!H117)</f>
        <v>*</v>
      </c>
      <c r="G140" s="87" t="str">
        <f>IF(FN_MC!M117="","*",FN_MC!M117)</f>
        <v>-</v>
      </c>
      <c r="H140" s="125" t="str">
        <f>IF(FN_MC!K117="","*",FN_MC!K117)</f>
        <v>*</v>
      </c>
      <c r="I140" s="110" t="str">
        <f>IF(FN_MC!O117="","*",FN_MC!O117)</f>
        <v>*</v>
      </c>
      <c r="J140" s="110" t="str">
        <f>IF(FN_MC!P117="","*",FN_MC!P117)</f>
        <v>*</v>
      </c>
      <c r="K140" s="118" t="str">
        <f>IF(FN_MC!AK117="","*",FN_MC!AK117)</f>
        <v>-</v>
      </c>
      <c r="L140" s="118" t="str">
        <f>IF(FN_MC!AM117="","*",FN_MC!AM117)</f>
        <v>-</v>
      </c>
      <c r="M140" s="118" t="str">
        <f>IF(FN_MC!AP117="","*",FN_MC!AP117)</f>
        <v>-</v>
      </c>
      <c r="N140" s="118" t="str">
        <f>IF(FN_MC!AM117="","*",FN_MC!AM117)</f>
        <v>-</v>
      </c>
      <c r="O140" s="136">
        <f>FN_MC!BH117</f>
        <v>0</v>
      </c>
      <c r="P140" s="78"/>
      <c r="Q140" s="120" t="str">
        <f>IF($A$2=1,IF(FN_MC!BJ117="","*",FN_MC!BJ117),IF(FN_MC!BK117="","*",FN_MC!BK117))</f>
        <v>*</v>
      </c>
    </row>
    <row r="141" spans="1:17">
      <c r="A141" s="85" t="str">
        <f>IF(FN_MC!B118="","*",FN_MC!B118)</f>
        <v>*</v>
      </c>
      <c r="B141" s="86" t="str">
        <f>IF(FN_MC!X118="","*",FN_MC!X118)</f>
        <v>*</v>
      </c>
      <c r="C141" s="87" t="str">
        <f>IF(FN_MC!S118="","*",FN_MC!S118)</f>
        <v>-</v>
      </c>
      <c r="D141" s="87" t="str">
        <f>IF(FN_MC!T118="","*",FN_MC!T118)</f>
        <v>-</v>
      </c>
      <c r="E141" s="87" t="str">
        <f>IF(FN_MC!D118="","*",FN_MC!D118)</f>
        <v>*</v>
      </c>
      <c r="F141" s="87" t="str">
        <f>IF(FN_MC!H118="","*",FN_MC!H118)</f>
        <v>*</v>
      </c>
      <c r="G141" s="87" t="str">
        <f>IF(FN_MC!M118="","*",FN_MC!M118)</f>
        <v>-</v>
      </c>
      <c r="H141" s="125" t="str">
        <f>IF(FN_MC!K118="","*",FN_MC!K118)</f>
        <v>*</v>
      </c>
      <c r="I141" s="110" t="str">
        <f>IF(FN_MC!O118="","*",FN_MC!O118)</f>
        <v>*</v>
      </c>
      <c r="J141" s="110" t="str">
        <f>IF(FN_MC!P118="","*",FN_MC!P118)</f>
        <v>*</v>
      </c>
      <c r="K141" s="118" t="str">
        <f>IF(FN_MC!AK118="","*",FN_MC!AK118)</f>
        <v>-</v>
      </c>
      <c r="L141" s="118" t="str">
        <f>IF(FN_MC!AM118="","*",FN_MC!AM118)</f>
        <v>-</v>
      </c>
      <c r="M141" s="118" t="str">
        <f>IF(FN_MC!AP118="","*",FN_MC!AP118)</f>
        <v>-</v>
      </c>
      <c r="N141" s="118" t="str">
        <f>IF(FN_MC!AM118="","*",FN_MC!AM118)</f>
        <v>-</v>
      </c>
      <c r="O141" s="136">
        <f>FN_MC!BH118</f>
        <v>0</v>
      </c>
      <c r="P141" s="78"/>
      <c r="Q141" s="120" t="str">
        <f>IF($A$2=1,IF(FN_MC!BJ118="","*",FN_MC!BJ118),IF(FN_MC!BK118="","*",FN_MC!BK118))</f>
        <v>*</v>
      </c>
    </row>
    <row r="142" spans="1:17">
      <c r="A142" s="85" t="str">
        <f>IF(FN_MC!B119="","*",FN_MC!B119)</f>
        <v>*</v>
      </c>
      <c r="B142" s="86" t="str">
        <f>IF(FN_MC!X119="","*",FN_MC!X119)</f>
        <v>*</v>
      </c>
      <c r="C142" s="87" t="str">
        <f>IF(FN_MC!S119="","*",FN_MC!S119)</f>
        <v>-</v>
      </c>
      <c r="D142" s="87" t="str">
        <f>IF(FN_MC!T119="","*",FN_MC!T119)</f>
        <v>-</v>
      </c>
      <c r="E142" s="87" t="str">
        <f>IF(FN_MC!D119="","*",FN_MC!D119)</f>
        <v>*</v>
      </c>
      <c r="F142" s="87" t="str">
        <f>IF(FN_MC!H119="","*",FN_MC!H119)</f>
        <v>*</v>
      </c>
      <c r="G142" s="87" t="str">
        <f>IF(FN_MC!M119="","*",FN_MC!M119)</f>
        <v>-</v>
      </c>
      <c r="H142" s="125" t="str">
        <f>IF(FN_MC!K119="","*",FN_MC!K119)</f>
        <v>*</v>
      </c>
      <c r="I142" s="110" t="str">
        <f>IF(FN_MC!O119="","*",FN_MC!O119)</f>
        <v>*</v>
      </c>
      <c r="J142" s="110" t="str">
        <f>IF(FN_MC!P119="","*",FN_MC!P119)</f>
        <v>*</v>
      </c>
      <c r="K142" s="118" t="str">
        <f>IF(FN_MC!AK119="","*",FN_MC!AK119)</f>
        <v>-</v>
      </c>
      <c r="L142" s="118" t="str">
        <f>IF(FN_MC!AM119="","*",FN_MC!AM119)</f>
        <v>-</v>
      </c>
      <c r="M142" s="118" t="str">
        <f>IF(FN_MC!AP119="","*",FN_MC!AP119)</f>
        <v>-</v>
      </c>
      <c r="N142" s="118" t="str">
        <f>IF(FN_MC!AM119="","*",FN_MC!AM119)</f>
        <v>-</v>
      </c>
      <c r="O142" s="136">
        <f>FN_MC!BH119</f>
        <v>0</v>
      </c>
      <c r="P142" s="78"/>
      <c r="Q142" s="120" t="str">
        <f>IF($A$2=1,IF(FN_MC!BJ119="","*",FN_MC!BJ119),IF(FN_MC!BK119="","*",FN_MC!BK119))</f>
        <v>*</v>
      </c>
    </row>
    <row r="143" spans="1:17">
      <c r="A143" s="85" t="str">
        <f>IF(FN_MC!B120="","*",FN_MC!B120)</f>
        <v>*</v>
      </c>
      <c r="B143" s="86" t="str">
        <f>IF(FN_MC!X120="","*",FN_MC!X120)</f>
        <v>*</v>
      </c>
      <c r="C143" s="87" t="str">
        <f>IF(FN_MC!S120="","*",FN_MC!S120)</f>
        <v>-</v>
      </c>
      <c r="D143" s="87" t="str">
        <f>IF(FN_MC!T120="","*",FN_MC!T120)</f>
        <v>-</v>
      </c>
      <c r="E143" s="87" t="str">
        <f>IF(FN_MC!D120="","*",FN_MC!D120)</f>
        <v>*</v>
      </c>
      <c r="F143" s="87" t="str">
        <f>IF(FN_MC!H120="","*",FN_MC!H120)</f>
        <v>*</v>
      </c>
      <c r="G143" s="87" t="str">
        <f>IF(FN_MC!M120="","*",FN_MC!M120)</f>
        <v>-</v>
      </c>
      <c r="H143" s="125" t="str">
        <f>IF(FN_MC!K120="","*",FN_MC!K120)</f>
        <v>*</v>
      </c>
      <c r="I143" s="110" t="str">
        <f>IF(FN_MC!O120="","*",FN_MC!O120)</f>
        <v>*</v>
      </c>
      <c r="J143" s="110" t="str">
        <f>IF(FN_MC!P120="","*",FN_MC!P120)</f>
        <v>*</v>
      </c>
      <c r="K143" s="118" t="str">
        <f>IF(FN_MC!AK120="","*",FN_MC!AK120)</f>
        <v>-</v>
      </c>
      <c r="L143" s="118" t="str">
        <f>IF(FN_MC!AM120="","*",FN_MC!AM120)</f>
        <v>-</v>
      </c>
      <c r="M143" s="118" t="str">
        <f>IF(FN_MC!AP120="","*",FN_MC!AP120)</f>
        <v>-</v>
      </c>
      <c r="N143" s="118" t="str">
        <f>IF(FN_MC!AM120="","*",FN_MC!AM120)</f>
        <v>-</v>
      </c>
      <c r="O143" s="136">
        <f>FN_MC!BH120</f>
        <v>0</v>
      </c>
      <c r="P143" s="78"/>
      <c r="Q143" s="120" t="str">
        <f>IF($A$2=1,IF(FN_MC!BJ120="","*",FN_MC!BJ120),IF(FN_MC!BK120="","*",FN_MC!BK120))</f>
        <v>*</v>
      </c>
    </row>
    <row r="144" spans="1:17">
      <c r="A144" s="85" t="str">
        <f>IF(FN_MC!B121="","*",FN_MC!B121)</f>
        <v>*</v>
      </c>
      <c r="B144" s="86" t="str">
        <f>IF(FN_MC!X121="","*",FN_MC!X121)</f>
        <v>*</v>
      </c>
      <c r="C144" s="87" t="str">
        <f>IF(FN_MC!S121="","*",FN_MC!S121)</f>
        <v>-</v>
      </c>
      <c r="D144" s="87" t="str">
        <f>IF(FN_MC!T121="","*",FN_MC!T121)</f>
        <v>-</v>
      </c>
      <c r="E144" s="87" t="str">
        <f>IF(FN_MC!D121="","*",FN_MC!D121)</f>
        <v>*</v>
      </c>
      <c r="F144" s="87" t="str">
        <f>IF(FN_MC!H121="","*",FN_MC!H121)</f>
        <v>*</v>
      </c>
      <c r="G144" s="87" t="str">
        <f>IF(FN_MC!M121="","*",FN_MC!M121)</f>
        <v>-</v>
      </c>
      <c r="H144" s="125" t="str">
        <f>IF(FN_MC!K121="","*",FN_MC!K121)</f>
        <v>*</v>
      </c>
      <c r="I144" s="110" t="str">
        <f>IF(FN_MC!O121="","*",FN_MC!O121)</f>
        <v>*</v>
      </c>
      <c r="J144" s="110" t="str">
        <f>IF(FN_MC!P121="","*",FN_MC!P121)</f>
        <v>*</v>
      </c>
      <c r="K144" s="118" t="str">
        <f>IF(FN_MC!AK121="","*",FN_MC!AK121)</f>
        <v>-</v>
      </c>
      <c r="L144" s="118" t="str">
        <f>IF(FN_MC!AM121="","*",FN_MC!AM121)</f>
        <v>-</v>
      </c>
      <c r="M144" s="118" t="str">
        <f>IF(FN_MC!AP121="","*",FN_MC!AP121)</f>
        <v>-</v>
      </c>
      <c r="N144" s="118" t="str">
        <f>IF(FN_MC!AM121="","*",FN_MC!AM121)</f>
        <v>-</v>
      </c>
      <c r="O144" s="136">
        <f>FN_MC!BH121</f>
        <v>0</v>
      </c>
      <c r="P144" s="78"/>
      <c r="Q144" s="120" t="str">
        <f>IF($A$2=1,IF(FN_MC!BJ121="","*",FN_MC!BJ121),IF(FN_MC!BK121="","*",FN_MC!BK121))</f>
        <v>*</v>
      </c>
    </row>
    <row r="145" spans="1:17">
      <c r="A145" s="85" t="str">
        <f>IF(FN_MC!B122="","*",FN_MC!B122)</f>
        <v>*</v>
      </c>
      <c r="B145" s="86" t="str">
        <f>IF(FN_MC!X122="","*",FN_MC!X122)</f>
        <v>*</v>
      </c>
      <c r="C145" s="87" t="str">
        <f>IF(FN_MC!S122="","*",FN_MC!S122)</f>
        <v>-</v>
      </c>
      <c r="D145" s="87" t="str">
        <f>IF(FN_MC!T122="","*",FN_MC!T122)</f>
        <v>-</v>
      </c>
      <c r="E145" s="87" t="str">
        <f>IF(FN_MC!D122="","*",FN_MC!D122)</f>
        <v>*</v>
      </c>
      <c r="F145" s="87" t="str">
        <f>IF(FN_MC!H122="","*",FN_MC!H122)</f>
        <v>*</v>
      </c>
      <c r="G145" s="87" t="str">
        <f>IF(FN_MC!M122="","*",FN_MC!M122)</f>
        <v>-</v>
      </c>
      <c r="H145" s="125" t="str">
        <f>IF(FN_MC!K122="","*",FN_MC!K122)</f>
        <v>*</v>
      </c>
      <c r="I145" s="110" t="str">
        <f>IF(FN_MC!O122="","*",FN_MC!O122)</f>
        <v>*</v>
      </c>
      <c r="J145" s="110" t="str">
        <f>IF(FN_MC!P122="","*",FN_MC!P122)</f>
        <v>*</v>
      </c>
      <c r="K145" s="118" t="str">
        <f>IF(FN_MC!AK122="","*",FN_MC!AK122)</f>
        <v>-</v>
      </c>
      <c r="L145" s="118" t="str">
        <f>IF(FN_MC!AM122="","*",FN_MC!AM122)</f>
        <v>-</v>
      </c>
      <c r="M145" s="118" t="str">
        <f>IF(FN_MC!AP122="","*",FN_MC!AP122)</f>
        <v>-</v>
      </c>
      <c r="N145" s="118" t="str">
        <f>IF(FN_MC!AM122="","*",FN_MC!AM122)</f>
        <v>-</v>
      </c>
      <c r="O145" s="136">
        <f>FN_MC!BH122</f>
        <v>0</v>
      </c>
      <c r="P145" s="78"/>
      <c r="Q145" s="120" t="str">
        <f>IF($A$2=1,IF(FN_MC!BJ122="","*",FN_MC!BJ122),IF(FN_MC!BK122="","*",FN_MC!BK122))</f>
        <v>*</v>
      </c>
    </row>
    <row r="146" spans="1:17">
      <c r="A146" s="85" t="str">
        <f>IF(FN_MC!B123="","*",FN_MC!B123)</f>
        <v>*</v>
      </c>
      <c r="B146" s="86" t="str">
        <f>IF(FN_MC!X123="","*",FN_MC!X123)</f>
        <v>*</v>
      </c>
      <c r="C146" s="87" t="str">
        <f>IF(FN_MC!S123="","*",FN_MC!S123)</f>
        <v>-</v>
      </c>
      <c r="D146" s="87" t="str">
        <f>IF(FN_MC!T123="","*",FN_MC!T123)</f>
        <v>-</v>
      </c>
      <c r="E146" s="87" t="str">
        <f>IF(FN_MC!D123="","*",FN_MC!D123)</f>
        <v>*</v>
      </c>
      <c r="F146" s="87" t="str">
        <f>IF(FN_MC!H123="","*",FN_MC!H123)</f>
        <v>*</v>
      </c>
      <c r="G146" s="87" t="str">
        <f>IF(FN_MC!M123="","*",FN_MC!M123)</f>
        <v>-</v>
      </c>
      <c r="H146" s="125" t="str">
        <f>IF(FN_MC!K123="","*",FN_MC!K123)</f>
        <v>*</v>
      </c>
      <c r="I146" s="110" t="str">
        <f>IF(FN_MC!O123="","*",FN_MC!O123)</f>
        <v>*</v>
      </c>
      <c r="J146" s="110" t="str">
        <f>IF(FN_MC!P123="","*",FN_MC!P123)</f>
        <v>*</v>
      </c>
      <c r="K146" s="118" t="str">
        <f>IF(FN_MC!AK123="","*",FN_MC!AK123)</f>
        <v>-</v>
      </c>
      <c r="L146" s="118" t="str">
        <f>IF(FN_MC!AM123="","*",FN_MC!AM123)</f>
        <v>-</v>
      </c>
      <c r="M146" s="118" t="str">
        <f>IF(FN_MC!AP123="","*",FN_MC!AP123)</f>
        <v>-</v>
      </c>
      <c r="N146" s="118" t="str">
        <f>IF(FN_MC!AM123="","*",FN_MC!AM123)</f>
        <v>-</v>
      </c>
      <c r="O146" s="136">
        <f>FN_MC!BH123</f>
        <v>0</v>
      </c>
      <c r="P146" s="78"/>
      <c r="Q146" s="120" t="str">
        <f>IF($A$2=1,IF(FN_MC!BJ123="","*",FN_MC!BJ123),IF(FN_MC!BK123="","*",FN_MC!BK123))</f>
        <v>*</v>
      </c>
    </row>
    <row r="147" spans="1:17">
      <c r="A147" s="85" t="str">
        <f>IF(FN_MC!B124="","*",FN_MC!B124)</f>
        <v>*</v>
      </c>
      <c r="B147" s="86" t="str">
        <f>IF(FN_MC!X124="","*",FN_MC!X124)</f>
        <v>*</v>
      </c>
      <c r="C147" s="87" t="str">
        <f>IF(FN_MC!S124="","*",FN_MC!S124)</f>
        <v>-</v>
      </c>
      <c r="D147" s="87" t="str">
        <f>IF(FN_MC!T124="","*",FN_MC!T124)</f>
        <v>-</v>
      </c>
      <c r="E147" s="87" t="str">
        <f>IF(FN_MC!D124="","*",FN_MC!D124)</f>
        <v>*</v>
      </c>
      <c r="F147" s="87" t="str">
        <f>IF(FN_MC!H124="","*",FN_MC!H124)</f>
        <v>*</v>
      </c>
      <c r="G147" s="87" t="str">
        <f>IF(FN_MC!M124="","*",FN_MC!M124)</f>
        <v>-</v>
      </c>
      <c r="H147" s="125" t="str">
        <f>IF(FN_MC!K124="","*",FN_MC!K124)</f>
        <v>*</v>
      </c>
      <c r="I147" s="110" t="str">
        <f>IF(FN_MC!O124="","*",FN_MC!O124)</f>
        <v>*</v>
      </c>
      <c r="J147" s="110" t="str">
        <f>IF(FN_MC!P124="","*",FN_MC!P124)</f>
        <v>*</v>
      </c>
      <c r="K147" s="118" t="str">
        <f>IF(FN_MC!AK124="","*",FN_MC!AK124)</f>
        <v>-</v>
      </c>
      <c r="L147" s="118" t="str">
        <f>IF(FN_MC!AM124="","*",FN_MC!AM124)</f>
        <v>-</v>
      </c>
      <c r="M147" s="118" t="str">
        <f>IF(FN_MC!AP124="","*",FN_MC!AP124)</f>
        <v>-</v>
      </c>
      <c r="N147" s="118" t="str">
        <f>IF(FN_MC!AM124="","*",FN_MC!AM124)</f>
        <v>-</v>
      </c>
      <c r="O147" s="136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>
      <c r="A148" s="85" t="str">
        <f>IF(FN_MC!B125="","*",FN_MC!B125)</f>
        <v>*</v>
      </c>
      <c r="B148" s="86" t="str">
        <f>IF(FN_MC!X125="","*",FN_MC!X125)</f>
        <v>*</v>
      </c>
      <c r="C148" s="87" t="str">
        <f>IF(FN_MC!S125="","*",FN_MC!S125)</f>
        <v>-</v>
      </c>
      <c r="D148" s="87" t="str">
        <f>IF(FN_MC!T125="","*",FN_MC!T125)</f>
        <v>-</v>
      </c>
      <c r="E148" s="87" t="str">
        <f>IF(FN_MC!D125="","*",FN_MC!D125)</f>
        <v>*</v>
      </c>
      <c r="F148" s="87" t="str">
        <f>IF(FN_MC!H125="","*",FN_MC!H125)</f>
        <v>*</v>
      </c>
      <c r="G148" s="87" t="str">
        <f>IF(FN_MC!M125="","*",FN_MC!M125)</f>
        <v>-</v>
      </c>
      <c r="H148" s="125" t="str">
        <f>IF(FN_MC!K125="","*",FN_MC!K125)</f>
        <v>*</v>
      </c>
      <c r="I148" s="110" t="str">
        <f>IF(FN_MC!O125="","*",FN_MC!O125)</f>
        <v>*</v>
      </c>
      <c r="J148" s="110" t="str">
        <f>IF(FN_MC!P125="","*",FN_MC!P125)</f>
        <v>*</v>
      </c>
      <c r="K148" s="118" t="str">
        <f>IF(FN_MC!AK125="","*",FN_MC!AK125)</f>
        <v>-</v>
      </c>
      <c r="L148" s="118" t="str">
        <f>IF(FN_MC!AM125="","*",FN_MC!AM125)</f>
        <v>-</v>
      </c>
      <c r="M148" s="118" t="str">
        <f>IF(FN_MC!AP125="","*",FN_MC!AP125)</f>
        <v>-</v>
      </c>
      <c r="N148" s="118" t="str">
        <f>IF(FN_MC!AM125="","*",FN_MC!AM125)</f>
        <v>-</v>
      </c>
      <c r="O148" s="136">
        <f>FN_MC!BH125</f>
        <v>0</v>
      </c>
      <c r="P148" s="78"/>
      <c r="Q148" s="120" t="str">
        <f>IF($A$2=1,IF(FN_MC!BJ125="","*",FN_MC!BJ125),IF(FN_MC!BK125="","*",FN_MC!BK125))</f>
        <v>*</v>
      </c>
    </row>
    <row r="149" spans="1:17">
      <c r="A149" s="85" t="str">
        <f>IF(FN_MC!B126="","*",FN_MC!B126)</f>
        <v>*</v>
      </c>
      <c r="B149" s="86" t="str">
        <f>IF(FN_MC!X126="","*",FN_MC!X126)</f>
        <v>*</v>
      </c>
      <c r="C149" s="87" t="str">
        <f>IF(FN_MC!S126="","*",FN_MC!S126)</f>
        <v>-</v>
      </c>
      <c r="D149" s="87" t="str">
        <f>IF(FN_MC!T126="","*",FN_MC!T126)</f>
        <v>-</v>
      </c>
      <c r="E149" s="87" t="str">
        <f>IF(FN_MC!D126="","*",FN_MC!D126)</f>
        <v>*</v>
      </c>
      <c r="F149" s="87" t="str">
        <f>IF(FN_MC!H126="","*",FN_MC!H126)</f>
        <v>*</v>
      </c>
      <c r="G149" s="87" t="str">
        <f>IF(FN_MC!M126="","*",FN_MC!M126)</f>
        <v>-</v>
      </c>
      <c r="H149" s="125" t="str">
        <f>IF(FN_MC!K126="","*",FN_MC!K126)</f>
        <v>*</v>
      </c>
      <c r="I149" s="110" t="str">
        <f>IF(FN_MC!O126="","*",FN_MC!O126)</f>
        <v>*</v>
      </c>
      <c r="J149" s="110" t="str">
        <f>IF(FN_MC!P126="","*",FN_MC!P126)</f>
        <v>*</v>
      </c>
      <c r="K149" s="118" t="str">
        <f>IF(FN_MC!AK126="","*",FN_MC!AK126)</f>
        <v>-</v>
      </c>
      <c r="L149" s="118" t="str">
        <f>IF(FN_MC!AM126="","*",FN_MC!AM126)</f>
        <v>-</v>
      </c>
      <c r="M149" s="118" t="str">
        <f>IF(FN_MC!AP126="","*",FN_MC!AP126)</f>
        <v>-</v>
      </c>
      <c r="N149" s="118" t="str">
        <f>IF(FN_MC!AM126="","*",FN_MC!AM126)</f>
        <v>-</v>
      </c>
      <c r="O149" s="136">
        <f>FN_MC!BH126</f>
        <v>0</v>
      </c>
      <c r="P149" s="78"/>
      <c r="Q149" s="120" t="str">
        <f>IF($A$2=1,IF(FN_MC!BJ126="","*",FN_MC!BJ126),IF(FN_MC!BK126="","*",FN_MC!BK126))</f>
        <v>*</v>
      </c>
    </row>
    <row r="150" spans="1:17">
      <c r="A150" s="85" t="str">
        <f>IF(FN_MC!B127="","*",FN_MC!B127)</f>
        <v>*</v>
      </c>
      <c r="B150" s="86" t="str">
        <f>IF(FN_MC!X127="","*",FN_MC!X127)</f>
        <v>*</v>
      </c>
      <c r="C150" s="87" t="str">
        <f>IF(FN_MC!S127="","*",FN_MC!S127)</f>
        <v>-</v>
      </c>
      <c r="D150" s="87" t="str">
        <f>IF(FN_MC!T127="","*",FN_MC!T127)</f>
        <v>-</v>
      </c>
      <c r="E150" s="87" t="str">
        <f>IF(FN_MC!D127="","*",FN_MC!D127)</f>
        <v>*</v>
      </c>
      <c r="F150" s="87" t="str">
        <f>IF(FN_MC!H127="","*",FN_MC!H127)</f>
        <v>*</v>
      </c>
      <c r="G150" s="87" t="str">
        <f>IF(FN_MC!M127="","*",FN_MC!M127)</f>
        <v>-</v>
      </c>
      <c r="H150" s="125" t="str">
        <f>IF(FN_MC!K127="","*",FN_MC!K127)</f>
        <v>*</v>
      </c>
      <c r="I150" s="110" t="str">
        <f>IF(FN_MC!O127="","*",FN_MC!O127)</f>
        <v>*</v>
      </c>
      <c r="J150" s="110" t="str">
        <f>IF(FN_MC!P127="","*",FN_MC!P127)</f>
        <v>*</v>
      </c>
      <c r="K150" s="118" t="str">
        <f>IF(FN_MC!AK127="","*",FN_MC!AK127)</f>
        <v>-</v>
      </c>
      <c r="L150" s="118" t="str">
        <f>IF(FN_MC!AM127="","*",FN_MC!AM127)</f>
        <v>-</v>
      </c>
      <c r="M150" s="118" t="str">
        <f>IF(FN_MC!AP127="","*",FN_MC!AP127)</f>
        <v>-</v>
      </c>
      <c r="N150" s="118" t="str">
        <f>IF(FN_MC!AM127="","*",FN_MC!AM127)</f>
        <v>-</v>
      </c>
      <c r="O150" s="136">
        <f>FN_MC!BH127</f>
        <v>0</v>
      </c>
      <c r="P150" s="78"/>
      <c r="Q150" s="120" t="str">
        <f>IF($A$2=1,IF(FN_MC!BJ127="","*",FN_MC!BJ127),IF(FN_MC!BK127="","*",FN_MC!BK127))</f>
        <v>*</v>
      </c>
    </row>
    <row r="151" spans="1:17">
      <c r="A151" s="85" t="str">
        <f>IF(FN_MC!B128="","*",FN_MC!B128)</f>
        <v>*</v>
      </c>
      <c r="B151" s="86" t="str">
        <f>IF(FN_MC!X128="","*",FN_MC!X128)</f>
        <v>*</v>
      </c>
      <c r="C151" s="87" t="str">
        <f>IF(FN_MC!S128="","*",FN_MC!S128)</f>
        <v>-</v>
      </c>
      <c r="D151" s="87" t="str">
        <f>IF(FN_MC!T128="","*",FN_MC!T128)</f>
        <v>-</v>
      </c>
      <c r="E151" s="87" t="str">
        <f>IF(FN_MC!D128="","*",FN_MC!D128)</f>
        <v>*</v>
      </c>
      <c r="F151" s="87" t="str">
        <f>IF(FN_MC!H128="","*",FN_MC!H128)</f>
        <v>*</v>
      </c>
      <c r="G151" s="87" t="str">
        <f>IF(FN_MC!M128="","*",FN_MC!M128)</f>
        <v>-</v>
      </c>
      <c r="H151" s="125" t="str">
        <f>IF(FN_MC!K128="","*",FN_MC!K128)</f>
        <v>*</v>
      </c>
      <c r="I151" s="110" t="str">
        <f>IF(FN_MC!O128="","*",FN_MC!O128)</f>
        <v>*</v>
      </c>
      <c r="J151" s="110" t="str">
        <f>IF(FN_MC!P128="","*",FN_MC!P128)</f>
        <v>*</v>
      </c>
      <c r="K151" s="118" t="str">
        <f>IF(FN_MC!AK128="","*",FN_MC!AK128)</f>
        <v>-</v>
      </c>
      <c r="L151" s="118" t="str">
        <f>IF(FN_MC!AM128="","*",FN_MC!AM128)</f>
        <v>-</v>
      </c>
      <c r="M151" s="118" t="str">
        <f>IF(FN_MC!AP128="","*",FN_MC!AP128)</f>
        <v>-</v>
      </c>
      <c r="N151" s="118" t="str">
        <f>IF(FN_MC!AM128="","*",FN_MC!AM128)</f>
        <v>-</v>
      </c>
      <c r="O151" s="136">
        <f>FN_MC!BH128</f>
        <v>0</v>
      </c>
      <c r="P151" s="78"/>
      <c r="Q151" s="120" t="str">
        <f>IF($A$2=1,IF(FN_MC!BJ128="","*",FN_MC!BJ128),IF(FN_MC!BK128="","*",FN_MC!BK128))</f>
        <v>*</v>
      </c>
    </row>
    <row r="152" spans="1:17">
      <c r="A152" s="85" t="str">
        <f>IF(FN_MC!B129="","*",FN_MC!B129)</f>
        <v>*</v>
      </c>
      <c r="B152" s="86" t="str">
        <f>IF(FN_MC!X129="","*",FN_MC!X129)</f>
        <v>*</v>
      </c>
      <c r="C152" s="87" t="str">
        <f>IF(FN_MC!S129="","*",FN_MC!S129)</f>
        <v>-</v>
      </c>
      <c r="D152" s="87" t="str">
        <f>IF(FN_MC!T129="","*",FN_MC!T129)</f>
        <v>-</v>
      </c>
      <c r="E152" s="87" t="str">
        <f>IF(FN_MC!D129="","*",FN_MC!D129)</f>
        <v>*</v>
      </c>
      <c r="F152" s="87" t="str">
        <f>IF(FN_MC!H129="","*",FN_MC!H129)</f>
        <v>*</v>
      </c>
      <c r="G152" s="87" t="str">
        <f>IF(FN_MC!M129="","*",FN_MC!M129)</f>
        <v>-</v>
      </c>
      <c r="H152" s="125" t="str">
        <f>IF(FN_MC!K129="","*",FN_MC!K129)</f>
        <v>*</v>
      </c>
      <c r="I152" s="110" t="str">
        <f>IF(FN_MC!O129="","*",FN_MC!O129)</f>
        <v>*</v>
      </c>
      <c r="J152" s="110" t="str">
        <f>IF(FN_MC!P129="","*",FN_MC!P129)</f>
        <v>*</v>
      </c>
      <c r="K152" s="118" t="str">
        <f>IF(FN_MC!AK129="","*",FN_MC!AK129)</f>
        <v>-</v>
      </c>
      <c r="L152" s="118" t="str">
        <f>IF(FN_MC!AM129="","*",FN_MC!AM129)</f>
        <v>-</v>
      </c>
      <c r="M152" s="118" t="str">
        <f>IF(FN_MC!AP129="","*",FN_MC!AP129)</f>
        <v>-</v>
      </c>
      <c r="N152" s="118" t="str">
        <f>IF(FN_MC!AM129="","*",FN_MC!AM129)</f>
        <v>-</v>
      </c>
      <c r="O152" s="136">
        <f>FN_MC!BH129</f>
        <v>0</v>
      </c>
      <c r="P152" s="78"/>
      <c r="Q152" s="120" t="str">
        <f>IF($A$2=1,IF(FN_MC!BJ129="","*",FN_MC!BJ129),IF(FN_MC!BK129="","*",FN_MC!BK129))</f>
        <v>*</v>
      </c>
    </row>
    <row r="153" spans="1:17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>
      <c r="A155" s="85" t="str">
        <f>IF(FN_MC!B132="","*",FN_MC!B132)</f>
        <v>*</v>
      </c>
      <c r="B155" s="86" t="str">
        <f>IF(FN_MC!X132="","*",FN_MC!X132)</f>
        <v>*</v>
      </c>
      <c r="C155" s="87" t="str">
        <f>IF(FN_MC!S132="","*",FN_MC!S132)</f>
        <v>-</v>
      </c>
      <c r="D155" s="87" t="str">
        <f>IF(FN_MC!T132="","*",FN_MC!T132)</f>
        <v>-</v>
      </c>
      <c r="E155" s="87" t="str">
        <f>IF(FN_MC!D132="","*",FN_MC!D132)</f>
        <v>*</v>
      </c>
      <c r="F155" s="87" t="str">
        <f>IF(FN_MC!H132="","*",FN_MC!H132)</f>
        <v>*</v>
      </c>
      <c r="G155" s="87" t="str">
        <f>IF(FN_MC!M132="","*",FN_MC!M132)</f>
        <v>-</v>
      </c>
      <c r="H155" s="125" t="str">
        <f>IF(FN_MC!K132="","*",FN_MC!K132)</f>
        <v>*</v>
      </c>
      <c r="I155" s="110" t="str">
        <f>IF(FN_MC!O132="","*",FN_MC!O132)</f>
        <v>*</v>
      </c>
      <c r="J155" s="110" t="str">
        <f>IF(FN_MC!P132="","*",FN_MC!P132)</f>
        <v>*</v>
      </c>
      <c r="K155" s="118" t="str">
        <f>IF(FN_MC!AK132="","*",FN_MC!AK132)</f>
        <v>-</v>
      </c>
      <c r="L155" s="118" t="str">
        <f>IF(FN_MC!AM132="","*",FN_MC!AM132)</f>
        <v>-</v>
      </c>
      <c r="M155" s="118" t="str">
        <f>IF(FN_MC!AP132="","*",FN_MC!AP132)</f>
        <v>-</v>
      </c>
      <c r="N155" s="118" t="str">
        <f>IF(FN_MC!AM132="","*",FN_MC!AM132)</f>
        <v>-</v>
      </c>
      <c r="O155" s="136">
        <f>FN_MC!BH132</f>
        <v>0</v>
      </c>
      <c r="P155" s="78"/>
      <c r="Q155" s="120" t="str">
        <f>IF($A$2=1,IF(FN_MC!BJ132="","*",FN_MC!BJ132),IF(FN_MC!BK132="","*",FN_MC!BK132))</f>
        <v>*</v>
      </c>
    </row>
    <row r="156" spans="1:17">
      <c r="A156" s="85" t="str">
        <f>IF(FN_MC!B133="","*",FN_MC!B133)</f>
        <v>*</v>
      </c>
      <c r="B156" s="86" t="str">
        <f>IF(FN_MC!X133="","*",FN_MC!X133)</f>
        <v>*</v>
      </c>
      <c r="C156" s="87" t="str">
        <f>IF(FN_MC!S133="","*",FN_MC!S133)</f>
        <v>-</v>
      </c>
      <c r="D156" s="87" t="str">
        <f>IF(FN_MC!T133="","*",FN_MC!T133)</f>
        <v>-</v>
      </c>
      <c r="E156" s="87" t="str">
        <f>IF(FN_MC!D133="","*",FN_MC!D133)</f>
        <v>*</v>
      </c>
      <c r="F156" s="87" t="str">
        <f>IF(FN_MC!H133="","*",FN_MC!H133)</f>
        <v>*</v>
      </c>
      <c r="G156" s="87" t="str">
        <f>IF(FN_MC!M133="","*",FN_MC!M133)</f>
        <v>-</v>
      </c>
      <c r="H156" s="125" t="str">
        <f>IF(FN_MC!K133="","*",FN_MC!K133)</f>
        <v>*</v>
      </c>
      <c r="I156" s="110" t="str">
        <f>IF(FN_MC!O133="","*",FN_MC!O133)</f>
        <v>*</v>
      </c>
      <c r="J156" s="110" t="str">
        <f>IF(FN_MC!P133="","*",FN_MC!P133)</f>
        <v>*</v>
      </c>
      <c r="K156" s="118" t="str">
        <f>IF(FN_MC!AK133="","*",FN_MC!AK133)</f>
        <v>-</v>
      </c>
      <c r="L156" s="118" t="str">
        <f>IF(FN_MC!AM133="","*",FN_MC!AM133)</f>
        <v>-</v>
      </c>
      <c r="M156" s="118" t="str">
        <f>IF(FN_MC!AP133="","*",FN_MC!AP133)</f>
        <v>-</v>
      </c>
      <c r="N156" s="118" t="str">
        <f>IF(FN_MC!AM133="","*",FN_MC!AM133)</f>
        <v>-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>
      <c r="A158" s="85" t="str">
        <f>IF(FN_MC!B135="","*",FN_MC!B135)</f>
        <v>*</v>
      </c>
      <c r="B158" s="86" t="str">
        <f>IF(FN_MC!X135="","*",FN_MC!X135)</f>
        <v>*</v>
      </c>
      <c r="C158" s="87" t="str">
        <f>IF(FN_MC!S135="","*",FN_MC!S135)</f>
        <v>-</v>
      </c>
      <c r="D158" s="87" t="str">
        <f>IF(FN_MC!T135="","*",FN_MC!T135)</f>
        <v>-</v>
      </c>
      <c r="E158" s="87" t="str">
        <f>IF(FN_MC!D135="","*",FN_MC!D135)</f>
        <v>*</v>
      </c>
      <c r="F158" s="87" t="str">
        <f>IF(FN_MC!H135="","*",FN_MC!H135)</f>
        <v>*</v>
      </c>
      <c r="G158" s="87" t="str">
        <f>IF(FN_MC!M135="","*",FN_MC!M135)</f>
        <v>-</v>
      </c>
      <c r="H158" s="125" t="str">
        <f>IF(FN_MC!K135="","*",FN_MC!K135)</f>
        <v>*</v>
      </c>
      <c r="I158" s="110" t="str">
        <f>IF(FN_MC!O135="","*",FN_MC!O135)</f>
        <v>*</v>
      </c>
      <c r="J158" s="110" t="str">
        <f>IF(FN_MC!P135="","*",FN_MC!P135)</f>
        <v>*</v>
      </c>
      <c r="K158" s="118" t="str">
        <f>IF(FN_MC!AK135="","*",FN_MC!AK135)</f>
        <v>-</v>
      </c>
      <c r="L158" s="118" t="str">
        <f>IF(FN_MC!AM135="","*",FN_MC!AM135)</f>
        <v>-</v>
      </c>
      <c r="M158" s="118" t="str">
        <f>IF(FN_MC!AP135="","*",FN_MC!AP135)</f>
        <v>-</v>
      </c>
      <c r="N158" s="118" t="str">
        <f>IF(FN_MC!AM135="","*",FN_MC!AM135)</f>
        <v>-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>
      <c r="A159" s="85" t="str">
        <f>IF(FN_MC!B136="","*",FN_MC!B136)</f>
        <v>*</v>
      </c>
      <c r="B159" s="86" t="str">
        <f>IF(FN_MC!X136="","*",FN_MC!X136)</f>
        <v>*</v>
      </c>
      <c r="C159" s="87" t="str">
        <f>IF(FN_MC!S136="","*",FN_MC!S136)</f>
        <v>-</v>
      </c>
      <c r="D159" s="87" t="str">
        <f>IF(FN_MC!T136="","*",FN_MC!T136)</f>
        <v>-</v>
      </c>
      <c r="E159" s="87" t="str">
        <f>IF(FN_MC!D136="","*",FN_MC!D136)</f>
        <v>*</v>
      </c>
      <c r="F159" s="87" t="str">
        <f>IF(FN_MC!H136="","*",FN_MC!H136)</f>
        <v>*</v>
      </c>
      <c r="G159" s="87" t="str">
        <f>IF(FN_MC!M136="","*",FN_MC!M136)</f>
        <v>-</v>
      </c>
      <c r="H159" s="125" t="str">
        <f>IF(FN_MC!K136="","*",FN_MC!K136)</f>
        <v>*</v>
      </c>
      <c r="I159" s="110" t="str">
        <f>IF(FN_MC!O136="","*",FN_MC!O136)</f>
        <v>*</v>
      </c>
      <c r="J159" s="110" t="str">
        <f>IF(FN_MC!P136="","*",FN_MC!P136)</f>
        <v>*</v>
      </c>
      <c r="K159" s="118" t="str">
        <f>IF(FN_MC!AK136="","*",FN_MC!AK136)</f>
        <v>-</v>
      </c>
      <c r="L159" s="118" t="str">
        <f>IF(FN_MC!AM136="","*",FN_MC!AM136)</f>
        <v>-</v>
      </c>
      <c r="M159" s="118" t="str">
        <f>IF(FN_MC!AP136="","*",FN_MC!AP136)</f>
        <v>-</v>
      </c>
      <c r="N159" s="118" t="str">
        <f>IF(FN_MC!AM136="","*",FN_MC!AM136)</f>
        <v>-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*</v>
      </c>
      <c r="D802" s="87" t="str">
        <f>IF(FN_MC!T779="","*",FN_MC!T779)</f>
        <v>*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*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*</v>
      </c>
      <c r="L802" s="118" t="str">
        <f>IF(FN_MC!AM779="","*",FN_MC!AM779)</f>
        <v>*</v>
      </c>
      <c r="M802" s="118" t="str">
        <f>IF(FN_MC!AP779="","*",FN_MC!AP779)</f>
        <v>*</v>
      </c>
      <c r="N802" s="118" t="str">
        <f>IF(FN_MC!AM779="","*",FN_MC!AM779)</f>
        <v>*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2026-02-06T21:28:18Z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