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10" documentId="8_{B6337239-1A00-434D-AAD0-422EA1FEB5AE}" xr6:coauthVersionLast="47" xr6:coauthVersionMax="47" xr10:uidLastSave="{8A2647A4-EA15-40F3-9CD4-2247E295099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<sst xmlns="http://schemas.openxmlformats.org/spreadsheetml/2006/main" count="5568" uniqueCount="1409">
  <si>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</si>
  <si>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</si>
  <si>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</si>
  <si>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</si>
  <si>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</si>
  <si>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</si>
  <si>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</si>
  <si>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</si>
  <si>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</si>
  <si>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</si>
  <si>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</si>
  <si>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</si>
  <si>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</si>
  <si>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</si>
  <si>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</si>
  <si>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</si>
  <si>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</si>
  <si>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</si>
  <si>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</si>
  <si>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</si>
  <si>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</si>
  <si>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</si>
  <si>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</si>
  <si>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</si>
  <si>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</si>
  <si>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</si>
  <si>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</si>
  <si>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</si>
  <si>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</si>
  <si>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</si>
  <si>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</si>
  <si>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</si>
  <si>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</si>
  <si>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</si>
  <si>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</si>
  <si>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</si>
  <si>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</si>
  <si>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</si>
  <si>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</si>
  <si>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</si>
  <si>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</si>
  <si>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</si>
  <si>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</si>
  <si>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</si>
  <si>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</si>
  <si>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</si>
  <si>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</si>
  <si>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</si>
  <si>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</si>
  <si>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</si>
  <si>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</si>
  <si>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</si>
  <si>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</si>
  <si>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</si>
  <si>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</si>
  <si>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</si>
  <si>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</si>
  <si>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</si>
  <si>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</si>
  <si>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</si>
  <si>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</si>
  <si>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</si>
  <si>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</si>
  <si>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</si>
  <si>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</si>
  <si>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</si>
  <si>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</si>
  <si>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</si>
  <si>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</si>
  <si>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</si>
  <si>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</si>
  <si>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</si>
  <si>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</si>
  <si>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</si>
  <si>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</si>
  <si>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</si>
  <si>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</si>
  <si>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</si>
  <si>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</si>
  <si>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</si>
  <si>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</si>
  <si>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</si>
  <si>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</si>
  <si>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</si>
  <si>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</si>
  <si>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</si>
  <si>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</si>
  <si>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</si>
  <si>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</si>
  <si>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</si>
  <si>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</si>
  <si>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</si>
  <si>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</si>
  <si>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</si>
  <si>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</si>
  <si>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</si>
  <si>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</si>
  <si>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</si>
  <si>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</si>
  <si>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</si>
  <si>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</si>
  <si>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</si>
  <si>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</si>
  <si>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</si>
  <si>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</si>
  <si>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</si>
  <si>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</si>
  <si>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</si>
  <si>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</si>
  <si>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</si>
  <si>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</si>
  <si>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</si>
  <si>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</si>
  <si>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</si>
  <si>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</si>
  <si>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</si>
  <si>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</si>
  <si>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</si>
  <si>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</si>
  <si>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</si>
  <si>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</si>
  <si>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</si>
  <si>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</si>
  <si>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</si>
  <si>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</si>
  <si>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</si>
  <si>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</si>
  <si>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</si>
  <si>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</si>
  <si>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</si>
  <si>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</si>
  <si>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</si>
  <si>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</si>
  <si>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</si>
  <si>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</si>
  <si>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</si>
  <si>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</si>
  <si>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</si>
  <si>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</si>
  <si>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</si>
  <si>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</si>
  <si>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</si>
  <si>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</si>
  <si>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</si>
  <si>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</si>
  <si>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</si>
  <si>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</si>
  <si>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</si>
  <si>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</si>
  <si>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</si>
  <si>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</si>
  <si>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</si>
  <si>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</si>
  <si>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</si>
  <si>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</si>
  <si>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</si>
  <si>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</si>
  <si>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</si>
  <si>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</si>
  <si>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</si>
  <si>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</si>
  <si>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</si>
  <si>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</si>
  <si>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</si>
  <si>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</si>
  <si>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</si>
  <si>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</si>
  <si>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</si>
  <si>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</si>
  <si>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</si>
  <si>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</si>
  <si>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</si>
  <si>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</si>
  <si>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</si>
  <si>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</si>
  <si>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</si>
  <si>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</si>
  <si>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</si>
  <si>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</si>
  <si>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</si>
  <si>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</si>
  <si>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</si>
  <si>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</si>
  <si>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</si>
  <si>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</si>
  <si>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</si>
  <si>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</si>
  <si>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</si>
  <si>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</si>
  <si>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</si>
  <si>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</si>
  <si>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</si>
  <si>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</si>
  <si>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</si>
  <si>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</si>
  <si>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</si>
  <si>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</si>
  <si>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</si>
  <si>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</si>
  <si>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</si>
  <si>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</si>
  <si>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</si>
  <si>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</si>
  <si>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</si>
  <si>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</si>
  <si>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</si>
  <si>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</si>
  <si>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</si>
  <si>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</si>
  <si>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</si>
  <si>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</si>
  <si>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</si>
  <si>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</si>
  <si>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</si>
  <si>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</si>
  <si>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</si>
  <si>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</si>
  <si>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</si>
  <si>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</si>
  <si>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</si>
  <si>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</si>
  <si>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</si>
  <si>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</si>
  <si>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</si>
  <si>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</si>
  <si>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</si>
  <si>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</si>
  <si>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</si>
  <si>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</si>
  <si>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</si>
  <si>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</si>
  <si>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</si>
  <si>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</si>
  <si>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</si>
  <si>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</si>
  <si>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</si>
  <si>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</si>
  <si>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</si>
  <si>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</si>
  <si>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</si>
  <si>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</si>
  <si>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</si>
  <si>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</si>
  <si>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</si>
  <si>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</si>
  <si>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</si>
  <si>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</si>
  <si>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</si>
  <si>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</si>
  <si>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</si>
  <si>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</si>
  <si>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</si>
  <si>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</si>
  <si>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</si>
  <si>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</si>
  <si>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</si>
  <si>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</si>
  <si>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</si>
  <si>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</si>
  <si>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</si>
  <si>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</si>
  <si>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</si>
  <si>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</si>
  <si>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</si>
  <si>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</si>
  <si>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</si>
  <si>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</si>
  <si>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</si>
  <si>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</si>
  <si>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</si>
  <si>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</si>
  <si>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</si>
  <si>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</si>
  <si>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</si>
  <si>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</si>
  <si>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</si>
  <si>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</si>
  <si>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</si>
  <si>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</si>
  <si>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</si>
  <si>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</si>
  <si>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</si>
  <si>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</si>
  <si>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</si>
  <si>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</si>
  <si>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</si>
  <si>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</si>
  <si>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</si>
  <si>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</si>
  <si>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</si>
  <si>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</si>
  <si>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</si>
  <si>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</si>
  <si>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</si>
  <si>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</si>
  <si>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</si>
  <si>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</si>
  <si>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</si>
  <si>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</si>
  <si>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</si>
  <si>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</si>
  <si>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</si>
  <si>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</si>
  <si>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</si>
  <si>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</si>
  <si>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</si>
  <si>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</si>
  <si>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</si>
  <si>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</si>
  <si>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</si>
  <si>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</si>
  <si>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</si>
  <si>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</si>
  <si>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</si>
  <si>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</si>
  <si>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</si>
  <si>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</si>
  <si>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</si>
  <si>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</si>
  <si>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</si>
  <si>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</si>
  <si>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</si>
  <si>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</si>
  <si>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</si>
  <si>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</si>
  <si>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</si>
  <si>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</si>
  <si>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</si>
  <si>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</si>
  <si>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</si>
  <si>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</si>
  <si>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</si>
  <si>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</si>
  <si>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</si>
  <si>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</si>
  <si>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</si>
  <si>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</si>
  <si>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</si>
  <si>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</si>
  <si>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</si>
  <si>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</si>
  <si>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</si>
  <si>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</si>
  <si>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</si>
  <si>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</si>
  <si>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</si>
  <si>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</si>
  <si>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</si>
  <si>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</si>
  <si>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</si>
  <si>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</si>
  <si>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</si>
  <si>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</si>
  <si>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</si>
  <si>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</si>
  <si>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</si>
  <si>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</si>
  <si>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</si>
  <si>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</si>
  <si>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</si>
  <si>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</si>
  <si>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</si>
  <si>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</si>
  <si>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</si>
  <si>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</si>
  <si>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</si>
  <si>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</si>
  <si>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</si>
  <si>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</si>
  <si>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</si>
  <si>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</si>
  <si>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</si>
  <si>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</si>
  <si>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</si>
  <si>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</si>
  <si>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</si>
  <si>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</si>
  <si>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</si>
  <si>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</si>
  <si>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</si>
  <si>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</si>
  <si>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</si>
  <si>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</si>
  <si>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</si>
  <si>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</si>
  <si>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</si>
  <si>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</si>
  <si>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</si>
  <si>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</si>
  <si>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</si>
  <si>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</si>
  <si>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</si>
  <si>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</si>
  <si>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</si>
  <si>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</si>
  <si>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</si>
  <si>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</si>
  <si>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</si>
  <si>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</si>
  <si>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</si>
  <si>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</si>
  <si>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</si>
  <si>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</si>
  <si>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</si>
  <si>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</si>
  <si>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</si>
  <si>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</si>
  <si>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</si>
  <si>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</si>
  <si>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</si>
  <si>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</si>
  <si>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</si>
  <si>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</si>
  <si>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</si>
  <si>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</si>
  <si>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</si>
  <si>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</si>
  <si>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</si>
  <si>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</si>
  <si>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</si>
  <si>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</si>
  <si>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</si>
  <si>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</si>
  <si>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</si>
  <si>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</si>
  <si>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</si>
  <si>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</si>
  <si>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</si>
  <si>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</si>
  <si>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</si>
  <si>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</si>
  <si>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</si>
  <si>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</si>
  <si>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</si>
  <si>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</si>
  <si>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</si>
  <si>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</si>
  <si>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</si>
  <si>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</si>
  <si>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</si>
  <si>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</si>
  <si>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</si>
  <si>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</si>
  <si>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</si>
  <si>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</si>
  <si>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</si>
  <si>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</si>
  <si>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</si>
  <si>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</si>
  <si>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</si>
  <si>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</si>
  <si>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</si>
  <si>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</si>
  <si>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</si>
  <si>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</si>
  <si>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</si>
  <si>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</si>
  <si>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</si>
  <si>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</si>
  <si>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</si>
  <si>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</si>
  <si>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</si>
  <si>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</si>
  <si>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</si>
  <si>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</si>
  <si>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</si>
  <si>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</si>
  <si>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</si>
  <si>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</si>
  <si>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</si>
  <si>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</si>
  <si>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</si>
  <si>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</si>
  <si>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</si>
  <si>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</si>
  <si>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</si>
  <si>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</si>
  <si>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</si>
  <si>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</si>
  <si>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</si>
  <si>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</si>
  <si>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</si>
  <si>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</si>
  <si>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</si>
  <si>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</si>
  <si>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</si>
  <si>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</si>
  <si>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</si>
  <si>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</si>
  <si>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</si>
  <si>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</si>
  <si>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</si>
  <si>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</si>
  <si>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</si>
  <si>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</si>
  <si>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</si>
  <si>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</si>
  <si>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</si>
  <si>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</si>
  <si>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</si>
  <si>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</si>
  <si>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</si>
  <si>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</si>
  <si>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</si>
  <si>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</si>
  <si>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</si>
  <si>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</si>
  <si>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</si>
  <si>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</si>
  <si>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</si>
  <si>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</si>
  <si>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</si>
  <si>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</si>
  <si>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</si>
  <si>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</si>
  <si>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</si>
  <si>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</si>
  <si>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</si>
  <si>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</si>
  <si>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</si>
  <si>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</si>
  <si>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</si>
  <si>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</si>
  <si>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</si>
  <si>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</si>
  <si>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</si>
  <si>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</si>
  <si>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</si>
  <si>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</si>
  <si>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</si>
  <si>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</si>
  <si>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</si>
  <si>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</si>
  <si>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</si>
  <si>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</si>
  <si>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</si>
  <si>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</si>
  <si>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</si>
  <si>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</si>
  <si>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</si>
  <si>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</si>
  <si>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</si>
  <si>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</si>
  <si>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</si>
  <si>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</si>
  <si>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</si>
  <si>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</si>
  <si>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</si>
  <si>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</si>
  <si>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</si>
  <si>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</si>
  <si>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</si>
  <si>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</si>
  <si>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</si>
  <si>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</si>
  <si>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</si>
  <si>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</si>
  <si>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</si>
  <si>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</si>
  <si>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</si>
  <si>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</si>
  <si>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</si>
  <si>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</si>
  <si>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</si>
  <si>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</si>
  <si>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</si>
  <si>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</si>
  <si>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</si>
  <si>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</si>
  <si>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</si>
  <si>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</si>
  <si>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</si>
  <si>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</si>
  <si>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</si>
  <si>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</si>
  <si>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</si>
  <si>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</si>
  <si>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</si>
  <si>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</si>
  <si>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</si>
  <si>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</si>
  <si>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</si>
  <si>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</si>
  <si>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</si>
  <si>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</si>
  <si>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</si>
  <si>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</si>
  <si>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</si>
  <si>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</si>
  <si>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</si>
  <si>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</si>
  <si>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</si>
  <si>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</si>
  <si>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</si>
  <si>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</si>
  <si>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</si>
  <si>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</si>
  <si>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</si>
  <si>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</si>
  <si>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</si>
  <si>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</si>
  <si>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</si>
  <si>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</si>
  <si>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</si>
  <si>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</si>
  <si>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</si>
  <si>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</si>
  <si>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</si>
  <si>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</si>
  <si>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</si>
  <si>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</si>
  <si>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</si>
  <si>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</si>
  <si>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</si>
  <si>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</si>
  <si>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</si>
  <si>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</si>
  <si>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</si>
  <si>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</si>
  <si>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</si>
  <si>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</si>
  <si>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</si>
  <si>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</si>
  <si>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</si>
  <si>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</si>
  <si>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</si>
  <si>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</si>
  <si>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</si>
  <si>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</si>
  <si>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</si>
  <si>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</si>
  <si>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</si>
  <si>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</si>
  <si>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</si>
  <si>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</si>
  <si>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</si>
  <si>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</si>
  <si>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</si>
  <si>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</si>
  <si>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</si>
  <si>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</si>
  <si>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</si>
  <si>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</si>
  <si>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</si>
  <si>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</si>
  <si>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</si>
  <si>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</si>
  <si>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</si>
  <si>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</si>
  <si>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</si>
  <si>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</si>
  <si>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</si>
  <si>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</si>
  <si>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</si>
  <si>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</si>
  <si>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</si>
  <si>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</si>
  <si>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</si>
  <si>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</si>
  <si>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</si>
  <si>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</si>
  <si>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</si>
  <si>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</si>
  <si>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</si>
  <si>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</si>
  <si>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</si>
  <si>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</si>
  <si>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</si>
  <si>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</si>
  <si>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</si>
  <si>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</si>
  <si>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</si>
  <si>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</si>
  <si>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</si>
  <si>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</si>
  <si>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</si>
  <si>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</si>
  <si>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</si>
  <si>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</si>
  <si>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</si>
  <si>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</si>
  <si>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</si>
  <si>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</si>
  <si>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</si>
  <si>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</si>
  <si>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</si>
  <si>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</si>
  <si>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</si>
  <si>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</si>
  <si>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</si>
  <si>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</si>
  <si>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</si>
  <si>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</si>
  <si>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</si>
  <si>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</si>
  <si>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</si>
  <si>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</si>
  <si>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</si>
  <si>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</si>
  <si>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</si>
  <si>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</si>
  <si>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</si>
  <si>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</si>
  <si>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</si>
  <si>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</si>
  <si>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</si>
  <si>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</si>
  <si>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</si>
  <si>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</si>
  <si>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</si>
  <si>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</si>
  <si>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</si>
  <si>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</si>
  <si>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</si>
  <si>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</si>
  <si>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</si>
  <si>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</si>
  <si>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</si>
  <si>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</si>
  <si>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</si>
  <si>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</si>
  <si>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</si>
  <si>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</si>
  <si>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</si>
  <si>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</si>
  <si>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</si>
  <si>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</si>
  <si>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</si>
  <si>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</si>
  <si>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</si>
  <si>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</si>
  <si>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</si>
  <si>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</si>
  <si>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</si>
  <si>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</si>
  <si>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</si>
  <si>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</si>
  <si>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</si>
  <si>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</si>
  <si>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</si>
  <si>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</si>
  <si>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</si>
  <si>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</si>
  <si>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</si>
  <si>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</si>
  <si>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</si>
  <si>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</si>
  <si>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</si>
  <si>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</si>
  <si>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</si>
  <si>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</si>
  <si>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</si>
  <si>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</si>
  <si>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</si>
  <si>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</si>
  <si>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</si>
  <si>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</si>
  <si>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</si>
  <si>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</si>
  <si>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</si>
  <si>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</si>
  <si>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</si>
  <si>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</si>
  <si>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</si>
  <si>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</si>
  <si>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</si>
  <si>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</si>
  <si>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</si>
  <si>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</si>
  <si>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</si>
  <si>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</si>
  <si>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</si>
  <si>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</si>
  <si>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</si>
  <si>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</si>
  <si>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</si>
  <si>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</si>
  <si>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</si>
  <si>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</si>
  <si>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</si>
  <si>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</si>
  <si>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</si>
  <si>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</si>
  <si>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</si>
  <si>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</si>
  <si>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</si>
  <si>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</si>
  <si>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</si>
  <si>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</si>
  <si>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</si>
  <si>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</si>
  <si>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</si>
  <si>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</si>
  <si>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</si>
  <si>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</si>
  <si>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</si>
  <si>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</si>
  <si>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</si>
  <si>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</si>
  <si>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</si>
  <si>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</si>
  <si>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</si>
  <si>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</si>
  <si>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</si>
  <si>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</si>
  <si>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</si>
  <si>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</si>
  <si>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</si>
  <si>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</si>
  <si>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</si>
  <si>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</si>
  <si>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</si>
  <si>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</si>
  <si>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</si>
  <si>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</si>
  <si>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</si>
  <si>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</si>
  <si>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</si>
  <si>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</si>
  <si>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</si>
  <si>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</si>
  <si>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</si>
  <si>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</si>
  <si>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</si>
  <si>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</si>
  <si>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</si>
  <si>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</si>
  <si>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</si>
  <si>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</si>
  <si>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</si>
  <si>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</si>
  <si>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</si>
  <si>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</si>
  <si>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</si>
  <si>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</si>
  <si>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</si>
  <si>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</si>
  <si>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</si>
  <si>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</si>
  <si>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</si>
  <si>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</si>
  <si>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</si>
  <si>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</si>
  <si>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</si>
  <si>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</si>
  <si>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</si>
  <si>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</si>
  <si>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</si>
  <si>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</si>
  <si>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</si>
  <si>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</si>
  <si>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</si>
  <si>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</si>
  <si>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</si>
  <si>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</si>
  <si>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</si>
  <si>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</si>
  <si>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</si>
  <si>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</si>
  <si>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</si>
  <si>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</si>
  <si>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</si>
  <si>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</si>
  <si>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</si>
  <si>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</si>
  <si>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</si>
  <si>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</si>
  <si>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</si>
  <si>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</si>
  <si>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</si>
  <si>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</si>
  <si>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</si>
  <si>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</si>
  <si>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</si>
  <si>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</si>
  <si>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</si>
  <si>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</si>
  <si>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</si>
  <si>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</si>
  <si>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</si>
  <si>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</si>
  <si>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</si>
  <si>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</si>
  <si>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</si>
  <si>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</si>
  <si>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</si>
  <si>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</si>
  <si>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</si>
  <si>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</si>
  <si>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</si>
  <si>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</si>
  <si>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</si>
  <si>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</si>
  <si>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</si>
  <si>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</si>
  <si>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</si>
  <si>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</si>
  <si>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</si>
  <si>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</si>
  <si>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</si>
  <si>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</si>
  <si>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</si>
  <si>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</si>
  <si>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</si>
  <si>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</si>
  <si>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</si>
  <si>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</si>
  <si>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</si>
  <si>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</si>
  <si>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</si>
  <si>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</si>
  <si>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</si>
  <si>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</si>
  <si>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</si>
  <si>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</si>
  <si>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</si>
  <si>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</si>
  <si>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</si>
  <si>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</si>
  <si>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</si>
  <si>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</si>
  <si>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</si>
  <si>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</si>
  <si>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</si>
  <si>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</si>
  <si>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</si>
  <si>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</si>
  <si>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</si>
  <si>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</si>
  <si>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</si>
  <si>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</si>
  <si>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</si>
  <si>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</si>
  <si>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</si>
  <si>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</si>
  <si>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</si>
  <si>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</si>
  <si>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</si>
  <si>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</si>
  <si>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</si>
  <si>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</si>
  <si>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</si>
  <si>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</si>
  <si>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</si>
  <si>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</si>
  <si>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</si>
  <si>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</si>
  <si>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</si>
  <si>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</si>
  <si>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</si>
  <si>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</si>
  <si>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</si>
  <si>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</si>
  <si>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</si>
  <si>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</si>
  <si>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</si>
  <si>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</si>
  <si>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</si>
  <si>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</si>
  <si>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</si>
  <si>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</si>
  <si>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</si>
  <si>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</si>
  <si>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</si>
  <si>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</si>
  <si>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</si>
  <si>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</si>
  <si>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</si>
  <si>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</si>
  <si>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</si>
  <si>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</si>
  <si>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</si>
  <si>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</si>
  <si>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</si>
  <si>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</si>
  <si>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</si>
  <si>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</si>
  <si>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</si>
  <si>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</si>
  <si>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</si>
  <si>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</si>
  <si>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</si>
  <si>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</si>
  <si>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</si>
  <si>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</si>
  <si>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</si>
  <si>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</si>
  <si>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</si>
  <si>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</si>
  <si>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</si>
  <si>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</si>
  <si>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</si>
  <si>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</si>
  <si>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</si>
  <si>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</si>
  <si>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</si>
  <si>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</si>
  <si>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</si>
  <si>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</si>
  <si>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</si>
  <si>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</si>
  <si>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</si>
  <si>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</si>
  <si>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</si>
  <si>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</si>
  <si>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</si>
  <si>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</si>
  <si>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</si>
  <si>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</si>
  <si>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</si>
  <si>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</si>
  <si>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</si>
  <si>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</si>
  <si>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</si>
  <si>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</si>
  <si>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</si>
  <si>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</si>
  <si>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</si>
  <si>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</si>
  <si>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</si>
  <si>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</si>
  <si>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</si>
  <si>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</si>
  <si>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</si>
  <si>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</si>
  <si>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</si>
  <si>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</si>
  <si>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</si>
  <si>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</si>
  <si>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</si>
  <si>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</si>
  <si>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</si>
  <si>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</si>
  <si>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</si>
  <si>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</si>
  <si>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</si>
  <si>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</si>
  <si>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</si>
  <si>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</si>
  <si>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</si>
  <si>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</si>
  <si>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</si>
  <si>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</si>
  <si>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</si>
  <si>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</si>
  <si>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</si>
  <si>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</si>
  <si>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</si>
  <si>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</si>
  <si>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</si>
  <si>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</si>
  <si>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</si>
  <si>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</si>
  <si>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</si>
  <si>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</si>
  <si>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</si>
  <si>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</si>
  <si>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</si>
  <si>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</si>
  <si>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</si>
  <si>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</si>
  <si>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</si>
  <si>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</si>
  <si>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</si>
  <si>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</si>
  <si>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</si>
  <si>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</si>
  <si>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</si>
  <si>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</si>
  <si>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</si>
  <si>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</si>
  <si>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</si>
  <si>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</si>
  <si>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</si>
  <si>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</si>
  <si>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</si>
  <si>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</si>
  <si>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</si>
  <si>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</si>
  <si>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</si>
  <si>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</si>
  <si>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</si>
  <si>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</si>
  <si>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</si>
  <si>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</si>
  <si>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</si>
  <si>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</si>
  <si>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</si>
  <si>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</si>
  <si>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</si>
  <si>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</si>
  <si>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</si>
  <si>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</si>
  <si>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</si>
  <si>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</si>
  <si>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</si>
  <si>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</si>
  <si>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</si>
  <si>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</si>
  <si>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</si>
  <si>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</si>
  <si>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</si>
  <si>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</si>
  <si>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</si>
  <si>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</si>
  <si>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</si>
  <si>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</si>
  <si>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</si>
  <si>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</si>
  <si>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</si>
  <si>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</si>
  <si>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</si>
  <si>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</si>
  <si>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</si>
  <si>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</si>
  <si>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</si>
  <si>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</si>
  <si>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</si>
  <si>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</si>
  <si>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</si>
  <si>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</si>
  <si>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</si>
  <si>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</si>
  <si>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</si>
  <si>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</si>
  <si>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</si>
  <si>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</si>
  <si>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</si>
  <si>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</si>
  <si>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</si>
  <si>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</si>
  <si>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</si>
  <si>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</si>
  <si>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</si>
  <si>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</si>
  <si>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</si>
  <si>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</si>
  <si>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</si>
  <si>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</si>
  <si>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</si>
  <si>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</si>
  <si>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</si>
  <si>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</si>
  <si>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</si>
  <si>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</si>
  <si>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</si>
  <si>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</si>
  <si>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</si>
  <si>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</si>
  <si>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</si>
  <si>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</si>
  <si>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</si>
  <si>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</si>
  <si>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</si>
  <si>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</si>
  <si>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</si>
  <si>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</si>
  <si>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</si>
  <si>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</si>
  <si>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</si>
  <si>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</si>
  <si>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</si>
  <si>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</si>
  <si>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</si>
  <si>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</si>
  <si>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</si>
  <si>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</si>
  <si>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</si>
  <si>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</si>
  <si>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</si>
  <si>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</si>
  <si>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</si>
  <si>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</si>
  <si>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</si>
  <si>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</si>
  <si>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</si>
  <si>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</si>
  <si>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</si>
  <si>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</si>
  <si>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</si>
  <si>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</si>
  <si>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</si>
  <si>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</si>
  <si>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</si>
  <si>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</si>
  <si>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</si>
  <si>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</si>
  <si>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</si>
  <si>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</si>
  <si>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</si>
  <si>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</si>
  <si>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</si>
  <si>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</si>
  <si>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</si>
  <si>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</si>
  <si>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</si>
  <si>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</si>
  <si>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</si>
  <si>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</si>
  <si>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</si>
  <si>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</si>
  <si>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</si>
  <si>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</si>
  <si>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</si>
  <si>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</si>
  <si>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</si>
  <si>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</si>
  <si>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</si>
  <si>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</si>
  <si>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</si>
  <si>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</si>
  <si>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</si>
  <si>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</si>
  <si>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</si>
  <si>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</si>
  <si>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</si>
  <si>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</si>
  <si>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</si>
  <si>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</si>
  <si>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</si>
  <si>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</si>
  <si>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</si>
  <si>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</si>
  <si>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</si>
  <si>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</si>
  <si>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</si>
  <si>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</si>
  <si>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</si>
  <si>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</si>
  <si>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</si>
  <si>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</si>
  <si>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</si>
  <si>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</si>
  <si>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</si>
  <si>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</si>
  <si>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</si>
  <si>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</si>
  <si>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</si>
  <si>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</si>
  <si>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</si>
  <si>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</si>
  <si>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</si>
  <si>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</si>
  <si>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</si>
  <si>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</si>
  <si>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</si>
  <si>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</si>
  <si>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</si>
  <si>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</si>
  <si>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</si>
  <si>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</si>
  <si>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</si>
  <si>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</si>
  <si>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</si>
  <si>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</si>
  <si>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</si>
  <si>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</si>
  <si>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</si>
  <si>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</si>
  <si>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</si>
  <si>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</si>
  <si>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</si>
  <si>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</si>
  <si>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</si>
  <si>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</si>
  <si>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</si>
  <si>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</si>
  <si>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</si>
  <si>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</si>
  <si>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</si>
  <si>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</si>
  <si>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</si>
  <si>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</si>
  <si>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</si>
  <si>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</si>
  <si>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</si>
  <si>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</si>
  <si>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</si>
  <si>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</si>
  <si>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</si>
  <si>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</si>
  <si>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</si>
  <si>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</si>
  <si>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</si>
  <si>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</si>
  <si>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</si>
  <si>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</si>
  <si>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</si>
  <si>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</si>
  <si>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</si>
  <si>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</si>
  <si>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</si>
  <si>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</si>
  <si>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</si>
  <si>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</si>
  <si>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</si>
  <si>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</si>
  <si>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</si>
  <si>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</si>
  <si>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</si>
  <si>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</si>
  <si>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</si>
  <si>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</si>
  <si>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</si>
  <si>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</si>
  <si>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</si>
  <si>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</si>
  <si>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</si>
  <si>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</si>
  <si>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</si>
  <si>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</si>
  <si>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</si>
  <si>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</si>
  <si>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</si>
  <si>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</si>
  <si>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</si>
  <si>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</si>
  <si>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</si>
  <si>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</si>
  <si>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</si>
  <si>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</si>
  <si>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</si>
  <si>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</si>
  <si>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</si>
  <si>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</si>
  <si>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</si>
  <si>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</si>
  <si>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</si>
  <si>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</si>
  <si>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</si>
  <si>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</si>
  <si>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</si>
  <si>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</si>
  <si>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</si>
  <si>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</si>
  <si>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</si>
  <si>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</si>
  <si>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</si>
  <si>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</si>
  <si>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</si>
  <si>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</si>
  <si>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</si>
  <si>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</si>
  <si>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</si>
  <si>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</si>
  <si>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</si>
  <si>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</si>
  <si>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</si>
  <si>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</si>
  <si>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</si>
  <si>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</si>
  <si>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</si>
  <si>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</si>
  <si>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</si>
  <si>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</si>
  <si>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</si>
  <si>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</si>
  <si>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</si>
  <si>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</si>
  <si>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</si>
  <si>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</si>
  <si>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</si>
  <si>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</si>
  <si>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</si>
  <si>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</si>
  <si>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</si>
  <si>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</si>
  <si>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</si>
  <si>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</si>
  <si>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</si>
  <si>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</si>
  <si>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</si>
  <si>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</si>
  <si>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</si>
  <si>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</si>
  <si>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</si>
  <si>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</si>
  <si>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</si>
  <si>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 xml:space="preserve">Guilherme </t>
  </si>
  <si>
    <t>Descarga de dormentes</t>
  </si>
  <si>
    <t xml:space="preserve"> Deslocamento em Comboio 30km/h de TVI até  177TID, após segue esemrilhando até TIN </t>
  </si>
  <si>
    <t>Socaria mecanizada</t>
  </si>
  <si>
    <t>Herbert</t>
  </si>
  <si>
    <t>Susbtituição de trilho</t>
  </si>
  <si>
    <t>Herbet</t>
  </si>
  <si>
    <t xml:space="preserve">Caminhão de solda </t>
  </si>
  <si>
    <t>Leoncio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</si>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</sst>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39" activePane="bottomRight" state="frozen"/>
      <selection pane="bottomRight" activeCell="A42" sqref="A42:XFD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3240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1347</v>
      </c>
      <c r="BK47" s="16" t="s">
        <v>1348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1375</v>
      </c>
      <c r="W59" s="173" t="s">
        <v>1376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1375</v>
      </c>
      <c r="W61" s="173" t="s">
        <v>1377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1378</v>
      </c>
      <c r="W65" s="173" t="s">
        <v>1379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1380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1381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 hidden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1382</v>
      </c>
      <c r="W69" s="335" t="s">
        <v>1383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/>
      <c r="AS69" s="348"/>
      <c r="AT69" s="348"/>
      <c r="AU69" s="348"/>
      <c r="AV69" s="348"/>
      <c r="AW69" s="348"/>
      <c r="AX69" s="348"/>
      <c r="AY69" s="349">
        <f>IF(D69="","*",IFERROR(IF(ISODD(COUNT(AS69:AX69)),"ERRO",SUM((AT69-AS69),(AV69-AU69),(AX69-AW69))),"ERRO"))</f>
        <v>0</v>
      </c>
      <c r="AZ69" s="350"/>
      <c r="BA69" s="351"/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/>
      <c r="BI69" s="16"/>
      <c r="BJ69" s="355"/>
      <c r="BK69" s="355"/>
      <c r="BL69" s="354"/>
      <c r="BM69" s="356"/>
      <c r="BN69" s="356"/>
      <c r="BO69" s="357"/>
      <c r="BP69" s="355"/>
      <c r="BQ69" s="358" t="str">
        <f t="shared" si="2"/>
        <v>Produção e Intervalo</v>
      </c>
      <c r="BR69" s="359">
        <f t="shared" si="3"/>
        <v>0</v>
      </c>
      <c r="BS69" s="359">
        <f t="shared" si="4"/>
        <v>0</v>
      </c>
      <c r="BT69" s="360" t="str">
        <f t="shared" si="5"/>
        <v/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1384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1385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1381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1386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Produção e Intervalo</v>
      </c>
      <c r="BR74" s="18">
        <f t="shared" si="11"/>
        <v>0</v>
      </c>
      <c r="BS74" s="18">
        <f t="shared" si="12"/>
        <v>0</v>
      </c>
      <c r="BT74" s="225" t="str">
        <f t="shared" si="13"/>
        <v/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1387</v>
      </c>
      <c r="N75" s="204" t="s">
        <v>1387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1388</v>
      </c>
      <c r="W75" s="173" t="s">
        <v>1389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Z56 Y57:Z474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Z56 Y57:Z474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 Y59:Y61 Y63 Y65:Y67 Y69:Y70 Y72:Y75">
    <cfRule type="cellIs" dxfId="395" priority="310" operator="equal">
      <formula>"OPORTUNIDADE"</formula>
    </cfRule>
  </conditionalFormatting>
  <conditionalFormatting sqref="Y58:Z58 Y59:Y61 Y63 Y65:Y67 Y69:Y70 Y72:Y75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1390</v>
      </c>
      <c r="D5" s="390"/>
      <c r="E5" s="390"/>
      <c r="F5" s="390"/>
      <c r="G5" s="390"/>
      <c r="H5" s="390"/>
      <c r="I5" s="390"/>
      <c r="J5" s="391"/>
      <c r="K5" s="392" t="s">
        <v>1391</v>
      </c>
      <c r="L5" s="393"/>
      <c r="M5" s="393"/>
      <c r="N5" s="393"/>
      <c r="O5" s="394" t="s">
        <v>1392</v>
      </c>
      <c r="P5" s="395"/>
      <c r="Q5" s="396"/>
    </row>
    <row r="6" spans="1:17" s="93" customFormat="1" ht="15.75" customHeight="1">
      <c r="A6" s="87" t="s">
        <v>1393</v>
      </c>
      <c r="B6" s="94" t="s">
        <v>1394</v>
      </c>
      <c r="C6" s="95" t="s">
        <v>1163</v>
      </c>
      <c r="D6" s="96" t="s">
        <v>1164</v>
      </c>
      <c r="E6" s="95" t="s">
        <v>1395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1396</v>
      </c>
      <c r="M6" s="139" t="s">
        <v>628</v>
      </c>
      <c r="N6" s="140" t="s">
        <v>1158</v>
      </c>
      <c r="O6" s="246" t="s">
        <v>1201</v>
      </c>
      <c r="P6" s="157"/>
      <c r="Q6" s="193" t="s">
        <v>1397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1398</v>
      </c>
      <c r="W1" s="402"/>
      <c r="X1" s="402"/>
      <c r="Y1" s="104"/>
    </row>
    <row r="2" spans="1:25" s="100" customFormat="1" ht="11.25" customHeight="1">
      <c r="A2" s="105" t="s">
        <v>1399</v>
      </c>
      <c r="B2" s="105" t="s">
        <v>1394</v>
      </c>
      <c r="C2" s="105" t="s">
        <v>605</v>
      </c>
      <c r="D2" s="106" t="s">
        <v>1163</v>
      </c>
      <c r="E2" s="106" t="s">
        <v>1164</v>
      </c>
      <c r="F2" s="106" t="s">
        <v>1393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1400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3240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1401</v>
      </c>
      <c r="C2" s="95" t="s">
        <v>1148</v>
      </c>
      <c r="D2" s="95" t="s">
        <v>1150</v>
      </c>
      <c r="E2" s="95" t="s">
        <v>1402</v>
      </c>
      <c r="F2" s="95" t="s">
        <v>1403</v>
      </c>
      <c r="G2" s="95" t="s">
        <v>1404</v>
      </c>
      <c r="H2" s="95" t="s">
        <v>1405</v>
      </c>
      <c r="I2" s="95" t="s">
        <v>1406</v>
      </c>
      <c r="J2" s="95" t="s">
        <v>1407</v>
      </c>
      <c r="K2" s="131" t="s">
        <v>1408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2025-11-05T03:09:51Z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