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68" documentId="120_S{118792C3-22EF-5104-A093-F22BFE3913F3}" xr6:coauthVersionLast="47" xr6:coauthVersionMax="47" xr10:uidLastSave="{17FD0C28-AD9C-4E4A-BC20-BCD0BCE8CA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7" i="1" l="1" a="1"/>
  <c r="N367" i="1" s="1"/>
  <c r="M367" i="1" a="1"/>
  <c r="M367" i="1" s="1"/>
  <c r="N355" i="1" a="1"/>
  <c r="N355" i="1" s="1"/>
  <c r="M355" i="1" a="1"/>
  <c r="M355" i="1" s="1"/>
  <c r="N354" i="1" a="1"/>
  <c r="N354" i="1" s="1"/>
  <c r="M354" i="1" a="1"/>
  <c r="M354" i="1" s="1"/>
  <c r="N353" i="1" a="1"/>
  <c r="N353" i="1" s="1"/>
  <c r="M353" i="1" a="1"/>
  <c r="M353" i="1" s="1"/>
  <c r="N352" i="1" a="1"/>
  <c r="N352" i="1" s="1"/>
  <c r="M352" i="1" a="1"/>
  <c r="M352" i="1" s="1"/>
  <c r="N350" i="1" a="1"/>
  <c r="N350" i="1" s="1"/>
  <c r="M350" i="1" a="1"/>
  <c r="M350" i="1" s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<sst xmlns="http://schemas.openxmlformats.org/spreadsheetml/2006/main" count="7620" uniqueCount="1570">
  <si>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</si>
  <si>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</si>
  <si>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</si>
  <si>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</si>
  <si>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</si>
  <si>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</si>
  <si>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</si>
  <si>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</si>
  <si>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</si>
  <si>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</si>
  <si>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</si>
  <si>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</si>
  <si>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</si>
  <si>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</si>
  <si>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</si>
  <si>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</si>
  <si>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</si>
  <si>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</si>
  <si>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</si>
  <si>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</si>
  <si>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</si>
  <si>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</si>
  <si>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</si>
  <si>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</si>
  <si>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</si>
  <si>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</si>
  <si>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</si>
  <si>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</si>
  <si>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</si>
  <si>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</si>
  <si>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</si>
  <si>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</si>
  <si>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</si>
  <si>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</si>
  <si>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</si>
  <si>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</si>
  <si>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</si>
  <si>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</si>
  <si>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</si>
  <si>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</si>
  <si>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</si>
  <si>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</si>
  <si>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</si>
  <si>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</si>
  <si>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</si>
  <si>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</si>
  <si>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</si>
  <si>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</si>
  <si>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</si>
  <si>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</si>
  <si>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</si>
  <si>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</si>
  <si>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</si>
  <si>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</si>
  <si>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</si>
  <si>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</si>
  <si>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</si>
  <si>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</si>
  <si>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</si>
  <si>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</si>
  <si>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</si>
  <si>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</si>
  <si>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</si>
  <si>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</si>
  <si>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</si>
  <si>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</si>
  <si>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</si>
  <si>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</si>
  <si>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</si>
  <si>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</si>
  <si>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</si>
  <si>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</si>
  <si>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</si>
  <si>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</si>
  <si>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</si>
  <si>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</si>
  <si>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</si>
  <si>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</si>
  <si>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</si>
  <si>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</si>
  <si>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</si>
  <si>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</si>
  <si>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</si>
  <si>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</si>
  <si>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</si>
  <si>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</si>
  <si>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</si>
  <si>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</si>
  <si>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</si>
  <si>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</si>
  <si>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</si>
  <si>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</si>
  <si>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</si>
  <si>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</si>
  <si>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</si>
  <si>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</si>
  <si>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</si>
  <si>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</si>
  <si>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</si>
  <si>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</si>
  <si>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</si>
  <si>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</si>
  <si>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</si>
  <si>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</si>
  <si>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</si>
  <si>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</si>
  <si>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</si>
  <si>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</si>
  <si>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</si>
  <si>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</si>
  <si>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</si>
  <si>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</si>
  <si>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</si>
  <si>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</si>
  <si>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</si>
  <si>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</si>
  <si>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</si>
  <si>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</si>
  <si>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</si>
  <si>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</si>
  <si>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</si>
  <si>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</si>
  <si>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</si>
  <si>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</si>
  <si>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</si>
  <si>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</si>
  <si>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</si>
  <si>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</si>
  <si>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</si>
  <si>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</si>
  <si>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</si>
  <si>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</si>
  <si>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</si>
  <si>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</si>
  <si>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</si>
  <si>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</si>
  <si>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</si>
  <si>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</si>
  <si>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</si>
  <si>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</si>
  <si>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</si>
  <si>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</si>
  <si>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</si>
  <si>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</si>
  <si>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</si>
  <si>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</si>
  <si>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</si>
  <si>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</si>
  <si>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</si>
  <si>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</si>
  <si>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</si>
  <si>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</si>
  <si>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</si>
  <si>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</si>
  <si>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</si>
  <si>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</si>
  <si>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</si>
  <si>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</si>
  <si>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</si>
  <si>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</si>
  <si>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</si>
  <si>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</si>
  <si>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</si>
  <si>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</si>
  <si>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</si>
  <si>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</si>
  <si>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</si>
  <si>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</si>
  <si>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</si>
  <si>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</si>
  <si>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</si>
  <si>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</si>
  <si>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</si>
  <si>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</si>
  <si>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</si>
  <si>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</si>
  <si>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</si>
  <si>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</si>
  <si>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</si>
  <si>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</si>
  <si>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</si>
  <si>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</si>
  <si>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</si>
  <si>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</si>
  <si>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</si>
  <si>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</si>
  <si>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</si>
  <si>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</si>
  <si>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</si>
  <si>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</si>
  <si>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</si>
  <si>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</si>
  <si>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</si>
  <si>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</si>
  <si>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</si>
  <si>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</si>
  <si>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</si>
  <si>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</si>
  <si>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</si>
  <si>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</si>
  <si>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</si>
  <si>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</si>
  <si>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</si>
  <si>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</si>
  <si>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</si>
  <si>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</si>
  <si>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</si>
  <si>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</si>
  <si>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</si>
  <si>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</si>
  <si>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</si>
  <si>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</si>
  <si>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</si>
  <si>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</si>
  <si>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</si>
  <si>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</si>
  <si>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</si>
  <si>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</si>
  <si>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</si>
  <si>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</si>
  <si>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</si>
  <si>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</si>
  <si>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</si>
  <si>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</si>
  <si>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</si>
  <si>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</si>
  <si>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</si>
  <si>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</si>
  <si>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</si>
  <si>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</si>
  <si>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</si>
  <si>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</si>
  <si>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</si>
  <si>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</si>
  <si>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</si>
  <si>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</si>
  <si>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</si>
  <si>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</si>
  <si>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</si>
  <si>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</si>
  <si>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</si>
  <si>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</si>
  <si>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</si>
  <si>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</si>
  <si>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</si>
  <si>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</si>
  <si>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</si>
  <si>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</si>
  <si>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</si>
  <si>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</si>
  <si>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</si>
  <si>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</si>
  <si>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</si>
  <si>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</si>
  <si>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</si>
  <si>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</si>
  <si>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</si>
  <si>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</si>
  <si>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</si>
  <si>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</si>
  <si>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</si>
  <si>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</si>
  <si>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</si>
  <si>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</si>
  <si>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</si>
  <si>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</si>
  <si>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</si>
  <si>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</si>
  <si>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</si>
  <si>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</si>
  <si>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</si>
  <si>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</si>
  <si>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</si>
  <si>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</si>
  <si>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</si>
  <si>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</si>
  <si>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</si>
  <si>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</si>
  <si>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</si>
  <si>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</si>
  <si>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</si>
  <si>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</si>
  <si>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</si>
  <si>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</si>
  <si>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</si>
  <si>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</si>
  <si>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</si>
  <si>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</si>
  <si>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</si>
  <si>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</si>
  <si>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</si>
  <si>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</si>
  <si>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</si>
  <si>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</si>
  <si>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</si>
  <si>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</si>
  <si>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</si>
  <si>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</si>
  <si>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</si>
  <si>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</si>
  <si>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</si>
  <si>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</si>
  <si>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</si>
  <si>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</si>
  <si>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</si>
  <si>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</si>
  <si>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</si>
  <si>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</si>
  <si>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</si>
  <si>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</si>
  <si>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</si>
  <si>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</si>
  <si>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</si>
  <si>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</si>
  <si>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</si>
  <si>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</si>
  <si>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</si>
  <si>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</si>
  <si>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</si>
  <si>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</si>
  <si>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</si>
  <si>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</si>
  <si>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</si>
  <si>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</si>
  <si>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</si>
  <si>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</si>
  <si>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</si>
  <si>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</si>
  <si>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</si>
  <si>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</si>
  <si>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</si>
  <si>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</si>
  <si>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</si>
  <si>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</si>
  <si>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</si>
  <si>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</si>
  <si>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</si>
  <si>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</si>
  <si>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</si>
  <si>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</si>
  <si>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</si>
  <si>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</si>
  <si>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</si>
  <si>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</si>
  <si>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</si>
  <si>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</si>
  <si>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</si>
  <si>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</si>
  <si>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</si>
  <si>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</si>
  <si>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</si>
  <si>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</si>
  <si>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</si>
  <si>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</si>
  <si>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</si>
  <si>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</si>
  <si>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</si>
  <si>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</si>
  <si>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</si>
  <si>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</si>
  <si>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</si>
  <si>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</si>
  <si>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</si>
  <si>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</si>
  <si>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</si>
  <si>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</si>
  <si>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</si>
  <si>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</si>
  <si>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</si>
  <si>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</si>
  <si>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</si>
  <si>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</si>
  <si>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</si>
  <si>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</si>
  <si>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</si>
  <si>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</si>
  <si>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</si>
  <si>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</si>
  <si>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</si>
  <si>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</si>
  <si>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</si>
  <si>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</si>
  <si>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</si>
  <si>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</si>
  <si>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</si>
  <si>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</si>
  <si>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</si>
  <si>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</si>
  <si>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</si>
  <si>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</si>
  <si>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</si>
  <si>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</si>
  <si>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</si>
  <si>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</si>
  <si>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</si>
  <si>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</si>
  <si>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</si>
  <si>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</si>
  <si>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</si>
  <si>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</si>
  <si>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</si>
  <si>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</si>
  <si>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</si>
  <si>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</si>
  <si>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</si>
  <si>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</si>
  <si>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</si>
  <si>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</si>
  <si>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</si>
  <si>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</si>
  <si>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</si>
  <si>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</si>
  <si>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</si>
  <si>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</si>
  <si>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</si>
  <si>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</si>
  <si>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</si>
  <si>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</si>
  <si>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</si>
  <si>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</si>
  <si>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</si>
  <si>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</si>
  <si>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</si>
  <si>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</si>
  <si>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</si>
  <si>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</si>
  <si>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</si>
  <si>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</si>
  <si>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</si>
  <si>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</si>
  <si>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</si>
  <si>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</si>
  <si>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</si>
  <si>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</si>
  <si>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</si>
  <si>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</si>
  <si>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</si>
  <si>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</si>
  <si>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</si>
  <si>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</si>
  <si>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</si>
  <si>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</si>
  <si>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</si>
  <si>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</si>
  <si>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</si>
  <si>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</si>
  <si>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</si>
  <si>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</si>
  <si>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</si>
  <si>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</si>
  <si>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</si>
  <si>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</si>
  <si>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</si>
  <si>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</si>
  <si>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</si>
  <si>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</si>
  <si>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</si>
  <si>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</si>
  <si>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</si>
  <si>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</si>
  <si>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</si>
  <si>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</si>
  <si>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</si>
  <si>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</si>
  <si>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</si>
  <si>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</si>
  <si>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</si>
  <si>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</si>
  <si>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</si>
  <si>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</si>
  <si>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</si>
  <si>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</si>
  <si>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</si>
  <si>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</si>
  <si>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</si>
  <si>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</si>
  <si>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</si>
  <si>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</si>
  <si>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</si>
  <si>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</si>
  <si>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</si>
  <si>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</si>
  <si>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</si>
  <si>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</si>
  <si>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</si>
  <si>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</si>
  <si>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</si>
  <si>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</si>
  <si>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</si>
  <si>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</si>
  <si>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</si>
  <si>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</si>
  <si>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</si>
  <si>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</si>
  <si>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</si>
  <si>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</si>
  <si>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</si>
  <si>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</si>
  <si>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</si>
  <si>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</si>
  <si>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</si>
  <si>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</si>
  <si>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</si>
  <si>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</si>
  <si>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</si>
  <si>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</si>
  <si>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</si>
  <si>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</si>
  <si>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</si>
  <si>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</si>
  <si>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</si>
  <si>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</si>
  <si>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</si>
  <si>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</si>
  <si>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</si>
  <si>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</si>
  <si>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</si>
  <si>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</si>
  <si>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</si>
  <si>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</si>
  <si>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</si>
  <si>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</si>
  <si>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</si>
  <si>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</si>
  <si>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</si>
  <si>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</si>
  <si>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</si>
  <si>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</si>
  <si>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</si>
  <si>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</si>
  <si>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</si>
  <si>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</si>
  <si>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</si>
  <si>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</si>
  <si>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</si>
  <si>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</si>
  <si>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</si>
  <si>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</si>
  <si>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</si>
  <si>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</si>
  <si>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</si>
  <si>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</si>
  <si>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</si>
  <si>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</si>
  <si>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</si>
  <si>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</si>
  <si>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</si>
  <si>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</si>
  <si>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</si>
  <si>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</si>
  <si>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</si>
  <si>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</si>
  <si>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</si>
  <si>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</si>
  <si>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</si>
  <si>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</si>
  <si>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</si>
  <si>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</si>
  <si>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</si>
  <si>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</si>
  <si>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</si>
  <si>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</si>
  <si>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</si>
  <si>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</si>
  <si>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</si>
  <si>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</si>
  <si>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</si>
  <si>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</si>
  <si>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</si>
  <si>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</si>
  <si>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</si>
  <si>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</si>
  <si>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</si>
  <si>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</si>
  <si>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</si>
  <si>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</si>
  <si>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</si>
  <si>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</si>
  <si>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</si>
  <si>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</si>
  <si>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</si>
  <si>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</si>
  <si>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</si>
  <si>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</si>
  <si>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</si>
  <si>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</si>
  <si>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</si>
  <si>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</si>
  <si>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</si>
  <si>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</si>
  <si>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</si>
  <si>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</si>
  <si>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</si>
  <si>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</si>
  <si>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</si>
  <si>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</si>
  <si>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</si>
  <si>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</si>
  <si>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</si>
  <si>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</si>
  <si>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</si>
  <si>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</si>
  <si>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</si>
  <si>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</si>
  <si>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</si>
  <si>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</si>
  <si>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</si>
  <si>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</si>
  <si>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</si>
  <si>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</si>
  <si>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</si>
  <si>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</si>
  <si>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</si>
  <si>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</si>
  <si>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</si>
  <si>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</si>
  <si>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</si>
  <si>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</si>
  <si>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</si>
  <si>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</si>
  <si>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</si>
  <si>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</si>
  <si>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</si>
  <si>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</si>
  <si>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</si>
  <si>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</si>
  <si>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</si>
  <si>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</si>
  <si>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</si>
  <si>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</si>
  <si>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</si>
  <si>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</si>
  <si>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</si>
  <si>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</si>
  <si>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</si>
  <si>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</si>
  <si>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</si>
  <si>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</si>
  <si>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</si>
  <si>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</si>
  <si>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</si>
  <si>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</si>
  <si>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</si>
  <si>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</si>
  <si>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</si>
  <si>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</si>
  <si>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</si>
  <si>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</si>
  <si>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</si>
  <si>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</si>
  <si>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</si>
  <si>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</si>
  <si>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</si>
  <si>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</si>
  <si>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</si>
  <si>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</si>
  <si>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</si>
  <si>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</si>
  <si>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</si>
  <si>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</si>
  <si>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</si>
  <si>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</si>
  <si>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</si>
  <si>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</si>
  <si>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</si>
  <si>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</si>
  <si>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</si>
  <si>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</si>
  <si>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</si>
  <si>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</si>
  <si>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</si>
  <si>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</si>
  <si>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</si>
  <si>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</si>
  <si>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</si>
  <si>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</si>
  <si>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</si>
  <si>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</si>
  <si>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</si>
  <si>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</si>
  <si>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</si>
  <si>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</si>
  <si>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</si>
  <si>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</si>
  <si>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</si>
  <si>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</si>
  <si>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</si>
  <si>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</si>
  <si>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</si>
  <si>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</si>
  <si>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</si>
  <si>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</si>
  <si>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</si>
  <si>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</si>
  <si>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</si>
  <si>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</si>
  <si>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</si>
  <si>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</si>
  <si>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</si>
  <si>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</si>
  <si>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</si>
  <si>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</si>
  <si>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</si>
  <si>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</si>
  <si>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</si>
  <si>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</si>
  <si>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</si>
  <si>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</si>
  <si>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</si>
  <si>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</si>
  <si>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</si>
  <si>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</si>
  <si>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</si>
  <si>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</si>
  <si>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</si>
  <si>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</si>
  <si>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</si>
  <si>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</si>
  <si>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</si>
  <si>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</si>
  <si>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</si>
  <si>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</si>
  <si>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</si>
  <si>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</si>
  <si>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</si>
  <si>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</si>
  <si>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</si>
  <si>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</si>
  <si>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</si>
  <si>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</si>
  <si>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</si>
  <si>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</si>
  <si>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</si>
  <si>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</si>
  <si>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</si>
  <si>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</si>
  <si>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</si>
  <si>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</si>
  <si>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</si>
  <si>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</si>
  <si>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</si>
  <si>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</si>
  <si>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</si>
  <si>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</si>
  <si>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</si>
  <si>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</si>
  <si>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</si>
  <si>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</si>
  <si>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</si>
  <si>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</si>
  <si>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</si>
  <si>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</si>
  <si>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</si>
  <si>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</si>
  <si>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</si>
  <si>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</si>
  <si>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</si>
  <si>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</si>
  <si>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</si>
  <si>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</si>
  <si>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</si>
  <si>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</si>
  <si>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</si>
  <si>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</si>
  <si>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</si>
  <si>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</si>
  <si>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</si>
  <si>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</si>
  <si>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</si>
  <si>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</si>
  <si>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</si>
  <si>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</si>
  <si>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</si>
  <si>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</si>
  <si>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</si>
  <si>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</si>
  <si>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</si>
  <si>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</si>
  <si>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</si>
  <si>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</si>
  <si>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</si>
  <si>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</si>
  <si>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</si>
  <si>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</si>
  <si>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</si>
  <si>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</si>
  <si>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</si>
  <si>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</si>
  <si>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</si>
  <si>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</si>
  <si>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</si>
  <si>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</si>
  <si>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</si>
  <si>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</si>
  <si>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</si>
  <si>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</si>
  <si>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</si>
  <si>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</si>
  <si>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</si>
  <si>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</si>
  <si>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</si>
  <si>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</si>
  <si>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</si>
  <si>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</si>
  <si>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</si>
  <si>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</si>
  <si>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</si>
  <si>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</si>
  <si>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</si>
  <si>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</si>
  <si>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</si>
  <si>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</si>
  <si>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</si>
  <si>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</si>
  <si>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</si>
  <si>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</si>
  <si>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</si>
  <si>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</si>
  <si>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</si>
  <si>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</si>
  <si>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</si>
  <si>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</si>
  <si>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</si>
  <si>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</si>
  <si>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</si>
  <si>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</si>
  <si>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</si>
  <si>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</si>
  <si>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</si>
  <si>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</si>
  <si>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</si>
  <si>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</si>
  <si>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</si>
  <si>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</si>
  <si>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</si>
  <si>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</si>
  <si>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</si>
  <si>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</si>
  <si>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</si>
  <si>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</si>
  <si>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</si>
  <si>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</si>
  <si>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</si>
  <si>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</si>
  <si>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</si>
  <si>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</si>
  <si>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</si>
  <si>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</si>
  <si>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</si>
  <si>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</si>
  <si>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</si>
  <si>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</si>
  <si>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</si>
  <si>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</si>
  <si>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</si>
  <si>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</si>
  <si>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</si>
  <si>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</si>
  <si>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</si>
  <si>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</si>
  <si>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</si>
  <si>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</si>
  <si>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</si>
  <si>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</si>
  <si>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</si>
  <si>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</si>
  <si>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</si>
  <si>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</si>
  <si>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</si>
  <si>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</si>
  <si>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</si>
  <si>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</si>
  <si>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</si>
  <si>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</si>
  <si>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</si>
  <si>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</si>
  <si>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</si>
  <si>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</si>
  <si>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</si>
  <si>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</si>
  <si>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</si>
  <si>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</si>
  <si>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</si>
  <si>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</si>
  <si>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</si>
  <si>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</si>
  <si>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</si>
  <si>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</si>
  <si>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</si>
  <si>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</si>
  <si>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</si>
  <si>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</si>
  <si>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</si>
  <si>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</si>
  <si>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</si>
  <si>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</si>
  <si>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</si>
  <si>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</si>
  <si>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</si>
  <si>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</si>
  <si>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</si>
  <si>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</si>
  <si>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</si>
  <si>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</si>
  <si>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</si>
  <si>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</si>
  <si>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</si>
  <si>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</si>
  <si>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</si>
  <si>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</si>
  <si>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</si>
  <si>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</si>
  <si>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</si>
  <si>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</si>
  <si>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</si>
  <si>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</si>
  <si>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</si>
  <si>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</si>
  <si>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</si>
  <si>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</si>
  <si>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</si>
  <si>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</si>
  <si>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</si>
  <si>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</si>
  <si>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</si>
  <si>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</si>
  <si>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</si>
  <si>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</si>
  <si>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</si>
  <si>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</si>
  <si>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</si>
  <si>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</si>
  <si>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</si>
  <si>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</si>
  <si>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</si>
  <si>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</si>
  <si>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</si>
  <si>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</si>
  <si>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</si>
  <si>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</si>
  <si>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</si>
  <si>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</si>
  <si>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</si>
  <si>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</si>
  <si>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</si>
  <si>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</si>
  <si>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</si>
  <si>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</si>
  <si>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</si>
  <si>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</si>
  <si>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</si>
  <si>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</si>
  <si>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</si>
  <si>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</si>
  <si>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</si>
  <si>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</si>
  <si>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</si>
  <si>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</si>
  <si>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</si>
  <si>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</si>
  <si>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</si>
  <si>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</si>
  <si>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</si>
  <si>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</si>
  <si>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</si>
  <si>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</si>
  <si>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</si>
  <si>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</si>
  <si>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</si>
  <si>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</si>
  <si>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</si>
  <si>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</si>
  <si>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</si>
  <si>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</si>
  <si>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</si>
  <si>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</si>
  <si>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</si>
  <si>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</si>
  <si>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</si>
  <si>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</si>
  <si>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</si>
  <si>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</si>
  <si>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</si>
  <si>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</si>
  <si>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</si>
  <si>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</si>
  <si>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</si>
  <si>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</si>
  <si>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</si>
  <si>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</si>
  <si>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</si>
  <si>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</si>
  <si>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</si>
  <si>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</si>
  <si>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</si>
  <si>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</si>
  <si>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</si>
  <si>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</si>
  <si>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</si>
  <si>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</si>
  <si>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</si>
  <si>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</si>
  <si>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</si>
  <si>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</si>
  <si>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</si>
  <si>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</si>
  <si>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</si>
  <si>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</si>
  <si>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</si>
  <si>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</si>
  <si>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</si>
  <si>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</si>
  <si>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</si>
  <si>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</si>
  <si>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</si>
  <si>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</si>
  <si>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</si>
  <si>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</si>
  <si>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</si>
  <si>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</si>
  <si>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</si>
  <si>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</si>
  <si>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</si>
  <si>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</si>
  <si>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</si>
  <si>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</si>
  <si>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</si>
  <si>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</si>
  <si>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</si>
  <si>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</si>
  <si>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</si>
  <si>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</si>
  <si>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</si>
  <si>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</si>
  <si>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</si>
  <si>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</si>
  <si>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</si>
  <si>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</si>
  <si>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</si>
  <si>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</si>
  <si>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</si>
  <si>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</si>
  <si>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</si>
  <si>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</si>
  <si>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</si>
  <si>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</si>
  <si>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</si>
  <si>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</si>
  <si>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</si>
  <si>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</si>
  <si>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</si>
  <si>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</si>
  <si>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</si>
  <si>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</si>
  <si>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</si>
  <si>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</si>
  <si>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</si>
  <si>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</si>
  <si>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</si>
  <si>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</si>
  <si>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</si>
  <si>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</si>
  <si>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</si>
  <si>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</si>
  <si>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</si>
  <si>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</si>
  <si>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</si>
  <si>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</si>
  <si>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</si>
  <si>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</si>
  <si>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</si>
  <si>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</si>
  <si>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</si>
  <si>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</si>
  <si>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</si>
  <si>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</si>
  <si>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</si>
  <si>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</si>
  <si>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</si>
  <si>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</si>
  <si>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</si>
  <si>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</si>
  <si>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</si>
  <si>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</si>
  <si>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</si>
  <si>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</si>
  <si>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</si>
  <si>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</si>
  <si>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</si>
  <si>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</si>
  <si>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</si>
  <si>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</si>
  <si>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</si>
  <si>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</si>
  <si>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</si>
  <si>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</si>
  <si>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</si>
  <si>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</si>
  <si>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</si>
  <si>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</si>
  <si>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</si>
  <si>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</si>
  <si>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</si>
  <si>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</si>
  <si>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</si>
  <si>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</si>
  <si>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</si>
  <si>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</si>
  <si>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</si>
  <si>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</si>
  <si>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</si>
  <si>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</si>
  <si>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</si>
  <si>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</si>
  <si>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</si>
  <si>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</si>
  <si>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</si>
  <si>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</si>
  <si>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</si>
  <si>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</si>
  <si>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</si>
  <si>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</si>
  <si>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</si>
  <si>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</si>
  <si>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</si>
  <si>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</si>
  <si>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</si>
  <si>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</si>
  <si>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</si>
  <si>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</si>
  <si>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</si>
  <si>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</si>
  <si>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</si>
  <si>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</si>
  <si>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</si>
  <si>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</si>
  <si>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</si>
  <si>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</si>
  <si>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</si>
  <si>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</si>
  <si>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</si>
  <si>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</si>
  <si>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</si>
  <si>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</si>
  <si>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</si>
  <si>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</si>
  <si>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</si>
  <si>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</si>
  <si>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</si>
  <si>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</si>
  <si>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</si>
  <si>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</si>
  <si>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</si>
  <si>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</si>
  <si>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</si>
  <si>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</si>
  <si>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</si>
  <si>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</si>
  <si>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</si>
  <si>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</si>
  <si>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</si>
  <si>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</si>
  <si>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</si>
  <si>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</si>
  <si>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</si>
  <si>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</si>
  <si>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</si>
  <si>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</si>
  <si>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</si>
  <si>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</si>
  <si>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</si>
  <si>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</si>
  <si>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</si>
  <si>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</si>
  <si>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</si>
  <si>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</si>
  <si>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</si>
  <si>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</si>
  <si>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</si>
  <si>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</si>
  <si>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</si>
  <si>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</si>
  <si>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</si>
  <si>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</si>
  <si>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</si>
  <si>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</si>
  <si>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</si>
  <si>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</si>
  <si>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</si>
  <si>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</si>
  <si>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</si>
  <si>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</si>
  <si>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</si>
  <si>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</si>
  <si>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</si>
  <si>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</si>
  <si>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</si>
  <si>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</si>
  <si>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</si>
  <si>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</si>
  <si>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</si>
  <si>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</si>
  <si>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</si>
  <si>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</si>
  <si>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</si>
  <si>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</si>
  <si>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</si>
  <si>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</si>
  <si>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</si>
  <si>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</si>
  <si>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</si>
  <si>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</si>
  <si>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</si>
  <si>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</si>
  <si>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</si>
  <si>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</si>
  <si>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</si>
  <si>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</si>
  <si>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</si>
  <si>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</si>
  <si>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</si>
  <si>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</si>
  <si>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</si>
  <si>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</si>
  <si>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</si>
  <si>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</si>
  <si>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</si>
  <si>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</si>
  <si>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</si>
  <si>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</si>
  <si>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</si>
  <si>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</si>
  <si>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</si>
  <si>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</si>
  <si>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</si>
  <si>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</si>
  <si>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</si>
  <si>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</si>
  <si>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</si>
  <si>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</si>
  <si>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</si>
  <si>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</si>
  <si>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</si>
  <si>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</si>
  <si>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</si>
  <si>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</si>
  <si>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</si>
  <si>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</si>
  <si>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</si>
  <si>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</si>
  <si>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</si>
  <si>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</si>
  <si>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</si>
  <si>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</si>
  <si>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</si>
  <si>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</si>
  <si>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</si>
  <si>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</si>
  <si>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</si>
  <si>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</si>
  <si>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</si>
  <si>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</si>
  <si>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</si>
  <si>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</si>
  <si>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</si>
  <si>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</si>
  <si>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</si>
  <si>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</si>
  <si>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</si>
  <si>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</si>
  <si>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</si>
  <si>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</si>
  <si>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</si>
  <si>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</si>
  <si>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</si>
  <si>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</si>
  <si>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</si>
  <si>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</si>
  <si>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</si>
  <si>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</si>
  <si>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</si>
  <si>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</si>
  <si>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</si>
  <si>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</si>
  <si>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</si>
  <si>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</si>
  <si>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</si>
  <si>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</si>
  <si>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</si>
  <si>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</si>
  <si>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</si>
  <si>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</si>
  <si>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</si>
  <si>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</si>
  <si>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</si>
  <si>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</si>
  <si>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</si>
  <si>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</si>
  <si>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</si>
  <si>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</si>
  <si>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</si>
  <si>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</si>
  <si>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</si>
  <si>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</si>
  <si>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</si>
  <si>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</si>
  <si>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</si>
  <si>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</si>
  <si>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</si>
  <si>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</si>
  <si>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</si>
  <si>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</si>
  <si>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</si>
  <si>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</si>
  <si>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</si>
  <si>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</si>
  <si>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</si>
  <si>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</si>
  <si>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</si>
  <si>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</si>
  <si>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</si>
  <si>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</si>
  <si>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</si>
  <si>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</si>
  <si>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</si>
  <si>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</si>
  <si>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</si>
  <si>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</si>
  <si>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</si>
  <si>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</si>
  <si>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</si>
  <si>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</si>
  <si>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</si>
  <si>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</si>
  <si>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</si>
  <si>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</si>
  <si>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</si>
  <si>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</si>
  <si>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</si>
  <si>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</si>
  <si>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</si>
  <si>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</si>
  <si>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</si>
  <si>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</si>
  <si>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</si>
  <si>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</si>
  <si>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</si>
  <si>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</si>
  <si>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</si>
  <si>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</si>
  <si>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</si>
  <si>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</si>
  <si>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</si>
  <si>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</si>
  <si>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</si>
  <si>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</si>
  <si>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</si>
  <si>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</si>
  <si>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</si>
  <si>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</si>
  <si>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</si>
  <si>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</si>
  <si>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</si>
  <si>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</si>
  <si>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</si>
  <si>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</si>
  <si>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</si>
  <si>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</si>
  <si>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</si>
  <si>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</si>
  <si>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</si>
  <si>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</si>
  <si>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</si>
  <si>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</si>
  <si>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</si>
  <si>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</si>
  <si>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</si>
  <si>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</si>
  <si>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</si>
  <si>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</si>
  <si>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</si>
  <si>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</si>
  <si>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</si>
  <si>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</si>
  <si>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</si>
  <si>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</si>
  <si>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</si>
  <si>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</si>
  <si>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</si>
  <si>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</si>
  <si>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</si>
  <si>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</si>
  <si>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</si>
  <si>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</si>
  <si>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</si>
  <si>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</si>
  <si>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</si>
  <si>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</si>
  <si>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</si>
  <si>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</si>
  <si>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</si>
  <si>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</si>
  <si>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</si>
  <si>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</si>
  <si>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</si>
  <si>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</si>
  <si>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</si>
  <si>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</si>
  <si>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</si>
  <si>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</si>
  <si>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</si>
  <si>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</si>
  <si>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</si>
  <si>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</si>
  <si>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</si>
  <si>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</si>
  <si>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</si>
  <si>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</si>
  <si>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</si>
  <si>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</si>
  <si>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</si>
  <si>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</si>
  <si>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</si>
  <si>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</si>
  <si>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</si>
  <si>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</si>
  <si>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</si>
  <si>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</si>
  <si>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</si>
  <si>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</si>
  <si>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</si>
  <si>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</si>
  <si>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</si>
  <si>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</si>
  <si>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</si>
  <si>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</si>
  <si>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</si>
  <si>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</si>
  <si>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</si>
  <si>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</si>
  <si>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</si>
  <si>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</si>
  <si>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</si>
  <si>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</si>
  <si>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</si>
  <si>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</si>
  <si>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</si>
  <si>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</si>
  <si>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</si>
  <si>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</si>
  <si>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</si>
  <si>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</si>
  <si>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</si>
  <si>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</si>
  <si>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</si>
  <si>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</si>
  <si>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</si>
  <si>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</si>
  <si>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</si>
  <si>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</si>
  <si>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</si>
  <si>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</si>
  <si>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</si>
  <si>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</si>
  <si>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</si>
  <si>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</si>
  <si>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</si>
  <si>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</si>
  <si>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</si>
  <si>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</si>
  <si>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</si>
  <si>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</si>
  <si>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</si>
  <si>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</si>
  <si>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</si>
  <si>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</si>
  <si>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</si>
  <si>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</si>
  <si>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</si>
  <si>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</si>
  <si>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</si>
  <si>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</si>
  <si>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</si>
  <si>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</si>
  <si>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</si>
  <si>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</si>
  <si>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</si>
  <si>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</si>
  <si>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</si>
  <si>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</si>
  <si>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</si>
  <si>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</si>
  <si>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</si>
  <si>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</si>
  <si>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</si>
  <si>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</si>
  <si>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</si>
  <si>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</si>
  <si>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</si>
  <si>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>Descarga de 6 reduções no km113+600 via 2 e descarga de tampão km113+300 via 2</t>
  </si>
  <si>
    <t>Alison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</si>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</sst>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42" activePane="topRight" state="frozen"/>
      <selection pane="topRight" activeCell="B367" sqref="B3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(TP-699)46066</v>
      </c>
      <c r="B350" s="102">
        <v>46066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/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(TP-730)46066</v>
      </c>
      <c r="B352" s="102">
        <v>46066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/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V9346066</v>
      </c>
      <c r="B353" s="102">
        <v>46066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/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(TF-701)46066</v>
      </c>
      <c r="B354" s="102">
        <v>46066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(TF-674)46066</v>
      </c>
      <c r="B355" s="102">
        <v>46066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E1746066</v>
      </c>
      <c r="B357" s="102">
        <v>46066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/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W6046066</v>
      </c>
      <c r="B358" s="102">
        <v>46066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1499</v>
      </c>
      <c r="X358" s="104" t="s">
        <v>421</v>
      </c>
      <c r="Y358" s="129"/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(TP-681)46066</v>
      </c>
      <c r="B359" s="102">
        <v>46066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/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V8946066</v>
      </c>
      <c r="B360" s="102">
        <v>46066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/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(TP-728)46066</v>
      </c>
      <c r="B361" s="102">
        <v>46066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1332</v>
      </c>
      <c r="X361" s="104" t="s">
        <v>421</v>
      </c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ISMAEL(TP-726)46066</v>
      </c>
      <c r="B362" s="102">
        <v>46066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1332</v>
      </c>
      <c r="X362" s="104" t="s">
        <v>421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(TP-809)46066</v>
      </c>
      <c r="B364" s="102">
        <v>46066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1500</v>
      </c>
      <c r="W364" s="151" t="s">
        <v>1332</v>
      </c>
      <c r="X364" s="104" t="s">
        <v>421</v>
      </c>
      <c r="Y364" s="129"/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(TP-810)46066</v>
      </c>
      <c r="B365" s="102">
        <v>46066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1500</v>
      </c>
      <c r="W365" s="151" t="s">
        <v>1332</v>
      </c>
      <c r="X365" s="104" t="s">
        <v>421</v>
      </c>
      <c r="Y365" s="129"/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>W6146066</v>
      </c>
      <c r="B367" s="102">
        <v>46066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/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1501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1502</v>
      </c>
      <c r="C4" s="160" t="s">
        <v>1503</v>
      </c>
      <c r="D4" s="160" t="s">
        <v>1504</v>
      </c>
      <c r="E4" s="160" t="s">
        <v>1505</v>
      </c>
      <c r="F4" s="160" t="s">
        <v>4</v>
      </c>
      <c r="G4" s="160" t="s">
        <v>1506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1507</v>
      </c>
      <c r="C6" s="161">
        <v>407867</v>
      </c>
      <c r="D6" s="161" t="s">
        <v>1508</v>
      </c>
      <c r="E6" s="161" t="s">
        <v>824</v>
      </c>
      <c r="F6" s="161" t="s">
        <v>1509</v>
      </c>
      <c r="G6" s="162"/>
    </row>
    <row r="7" spans="2:7">
      <c r="B7" s="182" t="s">
        <v>1510</v>
      </c>
      <c r="C7" s="182">
        <v>293644</v>
      </c>
      <c r="D7" s="182" t="s">
        <v>1511</v>
      </c>
      <c r="E7" s="182" t="s">
        <v>824</v>
      </c>
      <c r="F7" s="182" t="s">
        <v>1509</v>
      </c>
      <c r="G7" s="183" t="s">
        <v>1512</v>
      </c>
    </row>
    <row r="8" spans="2:7">
      <c r="B8" s="161" t="s">
        <v>1513</v>
      </c>
      <c r="C8" s="161">
        <v>256790</v>
      </c>
      <c r="D8" s="161" t="s">
        <v>1514</v>
      </c>
      <c r="E8" s="161" t="s">
        <v>825</v>
      </c>
      <c r="F8" s="161" t="s">
        <v>1515</v>
      </c>
      <c r="G8" s="162">
        <v>46357</v>
      </c>
    </row>
    <row r="9" spans="2:7" ht="29.25">
      <c r="B9" s="161" t="s">
        <v>1516</v>
      </c>
      <c r="C9" s="161"/>
      <c r="D9" s="161"/>
      <c r="E9" s="161" t="s">
        <v>825</v>
      </c>
      <c r="F9" s="161" t="s">
        <v>1515</v>
      </c>
      <c r="G9" s="162" t="s">
        <v>1517</v>
      </c>
    </row>
    <row r="10" spans="2:7">
      <c r="B10" s="161" t="s">
        <v>1518</v>
      </c>
      <c r="C10" s="161">
        <v>265193</v>
      </c>
      <c r="D10" s="161" t="s">
        <v>1519</v>
      </c>
      <c r="E10" s="161" t="s">
        <v>826</v>
      </c>
      <c r="F10" s="161" t="s">
        <v>54</v>
      </c>
      <c r="G10" s="161" t="s">
        <v>1520</v>
      </c>
    </row>
    <row r="11" spans="2:7">
      <c r="B11" s="161" t="s">
        <v>1521</v>
      </c>
      <c r="C11" s="161">
        <v>293716</v>
      </c>
      <c r="D11" s="161" t="s">
        <v>1522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1523</v>
      </c>
      <c r="C12" s="161">
        <v>257258</v>
      </c>
      <c r="D12" s="161" t="s">
        <v>1524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1525</v>
      </c>
      <c r="C13" s="161">
        <v>371147</v>
      </c>
      <c r="D13" s="161" t="s">
        <v>1526</v>
      </c>
      <c r="E13" s="161" t="s">
        <v>827</v>
      </c>
      <c r="F13" s="161" t="s">
        <v>71</v>
      </c>
      <c r="G13" s="161" t="s">
        <v>1520</v>
      </c>
    </row>
    <row r="14" spans="2:7">
      <c r="B14" s="161" t="s">
        <v>1527</v>
      </c>
      <c r="C14" s="161">
        <v>259230</v>
      </c>
      <c r="D14" s="161" t="s">
        <v>1528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1529</v>
      </c>
      <c r="C15" s="161">
        <v>370705</v>
      </c>
      <c r="D15" s="161"/>
      <c r="E15" s="161" t="s">
        <v>827</v>
      </c>
      <c r="F15" s="161" t="s">
        <v>71</v>
      </c>
      <c r="G15" s="161" t="s">
        <v>1520</v>
      </c>
    </row>
    <row r="16" spans="2:7" ht="29.25">
      <c r="B16" s="161" t="s">
        <v>1530</v>
      </c>
      <c r="C16" s="161">
        <v>258542</v>
      </c>
      <c r="D16" s="161" t="s">
        <v>1531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1532</v>
      </c>
      <c r="C17" s="161">
        <v>257050</v>
      </c>
      <c r="D17" s="161" t="s">
        <v>1533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1534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1535</v>
      </c>
      <c r="D4" s="163" t="s">
        <v>1536</v>
      </c>
      <c r="E4" s="163" t="s">
        <v>1537</v>
      </c>
      <c r="F4" s="160" t="s">
        <v>1538</v>
      </c>
      <c r="G4" s="163" t="s">
        <v>1539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1540</v>
      </c>
      <c r="G9" s="167"/>
    </row>
    <row r="10" spans="2:7" ht="19.5" customHeight="1">
      <c r="B10" s="167" t="s">
        <v>1542</v>
      </c>
      <c r="C10" s="167">
        <v>9038</v>
      </c>
      <c r="D10" s="168">
        <v>46063</v>
      </c>
      <c r="E10" s="167">
        <v>11450</v>
      </c>
      <c r="F10" s="169" t="s">
        <v>1543</v>
      </c>
      <c r="G10" s="167"/>
    </row>
    <row r="11" spans="2:7" ht="19.5" customHeight="1">
      <c r="B11" s="167" t="s">
        <v>744</v>
      </c>
      <c r="C11" s="167" t="s">
        <v>1544</v>
      </c>
      <c r="D11" s="168">
        <v>46056</v>
      </c>
      <c r="E11" s="167">
        <v>9100</v>
      </c>
      <c r="F11" s="169" t="s">
        <v>1545</v>
      </c>
      <c r="G11" s="167" t="s">
        <v>1546</v>
      </c>
    </row>
    <row r="12" spans="2:7" ht="19.5" customHeight="1">
      <c r="B12" s="167" t="s">
        <v>744</v>
      </c>
      <c r="C12" s="167" t="s">
        <v>1547</v>
      </c>
      <c r="D12" s="168">
        <v>46058</v>
      </c>
      <c r="E12" s="167">
        <v>12000</v>
      </c>
      <c r="F12" s="169" t="s">
        <v>1540</v>
      </c>
      <c r="G12" s="167"/>
    </row>
    <row r="13" spans="2:7" ht="19.5" customHeight="1">
      <c r="B13" s="167" t="s">
        <v>744</v>
      </c>
      <c r="C13" s="167" t="s">
        <v>1548</v>
      </c>
      <c r="D13" s="168">
        <v>46058</v>
      </c>
      <c r="E13" s="167">
        <v>12000</v>
      </c>
      <c r="F13" s="169" t="s">
        <v>1540</v>
      </c>
      <c r="G13" s="167"/>
    </row>
    <row r="14" spans="2:7" ht="19.5" customHeight="1">
      <c r="B14" s="167" t="s">
        <v>744</v>
      </c>
      <c r="C14" s="167" t="s">
        <v>1549</v>
      </c>
      <c r="D14" s="168">
        <v>46058</v>
      </c>
      <c r="E14" s="167">
        <v>13800</v>
      </c>
      <c r="F14" s="169" t="s">
        <v>1540</v>
      </c>
      <c r="G14" s="167" t="s">
        <v>1550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1551</v>
      </c>
      <c r="D5" s="218"/>
      <c r="E5" s="218"/>
      <c r="F5" s="218"/>
      <c r="G5" s="218"/>
      <c r="H5" s="218"/>
      <c r="I5" s="218"/>
      <c r="J5" s="219"/>
      <c r="K5" s="220" t="s">
        <v>1552</v>
      </c>
      <c r="L5" s="221"/>
      <c r="M5" s="221"/>
      <c r="N5" s="221"/>
      <c r="O5" s="222" t="s">
        <v>1553</v>
      </c>
      <c r="P5" s="223"/>
    </row>
    <row r="6" spans="1:16" s="74" customFormat="1" ht="15" customHeight="1">
      <c r="A6" s="66" t="s">
        <v>1554</v>
      </c>
      <c r="B6" s="75" t="s">
        <v>1555</v>
      </c>
      <c r="C6" s="76" t="s">
        <v>992</v>
      </c>
      <c r="D6" s="77" t="s">
        <v>993</v>
      </c>
      <c r="E6" s="76" t="s">
        <v>1556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1557</v>
      </c>
      <c r="M6" s="80" t="s">
        <v>611</v>
      </c>
      <c r="N6" s="81" t="s">
        <v>987</v>
      </c>
      <c r="O6" s="158" t="s">
        <v>1030</v>
      </c>
      <c r="P6" s="133" t="s">
        <v>1558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46066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46066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46066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46066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46066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46066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46066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46066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46066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46066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46066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46066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46066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46066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1559</v>
      </c>
      <c r="V1" s="229"/>
      <c r="W1" s="229"/>
    </row>
    <row r="2" spans="1:23" ht="15" customHeight="1">
      <c r="A2" s="87" t="s">
        <v>1560</v>
      </c>
      <c r="B2" s="87" t="s">
        <v>1555</v>
      </c>
      <c r="C2" s="87" t="s">
        <v>411</v>
      </c>
      <c r="D2" s="88" t="s">
        <v>992</v>
      </c>
      <c r="E2" s="88" t="s">
        <v>4</v>
      </c>
      <c r="F2" s="88" t="s">
        <v>1554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1561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46066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46066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46066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46066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46066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46066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46066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*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46066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46066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46066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PDM - Substituição de dormentes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46066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PDM - Substituição de dormentes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46066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PDM - Substituição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46066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PDM - Substituição de dormentes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46066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1562</v>
      </c>
      <c r="C2" s="121" t="s">
        <v>977</v>
      </c>
      <c r="D2" s="76" t="s">
        <v>979</v>
      </c>
      <c r="E2" s="76" t="s">
        <v>1563</v>
      </c>
      <c r="F2" s="99" t="s">
        <v>1564</v>
      </c>
      <c r="G2" s="76" t="s">
        <v>1565</v>
      </c>
      <c r="H2" s="76" t="s">
        <v>1566</v>
      </c>
      <c r="I2" s="76" t="s">
        <v>1567</v>
      </c>
      <c r="J2" s="76" t="s">
        <v>1568</v>
      </c>
      <c r="K2" s="78" t="s">
        <v>1569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>
        <f>IF(SP_SUL!B350="","*",SP_SUL!B350)</f>
        <v>46066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>
        <f>IF(SP_SUL!B352="","*",SP_SUL!B352)</f>
        <v>46066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46066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*</v>
      </c>
      <c r="C350" s="95">
        <f>IF(SP_SUL!B354="","*",SP_SUL!B354)</f>
        <v>46066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46066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>
        <f>IF(SP_SUL!B357="","*",SP_SUL!B357)</f>
        <v>46066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*</v>
      </c>
      <c r="C354" s="95">
        <f>IF(SP_SUL!B358="","*",SP_SUL!B358)</f>
        <v>46066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*</v>
      </c>
      <c r="C355" s="95">
        <f>IF(SP_SUL!B359="","*",SP_SUL!B359)</f>
        <v>46066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46066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*</v>
      </c>
      <c r="C357" s="95">
        <f>IF(SP_SUL!B361="","*",SP_SUL!B361)</f>
        <v>46066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>
        <f>IF(SP_SUL!B362="","*",SP_SUL!B362)</f>
        <v>46066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46066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>
        <f>IF(SP_SUL!B365="","*",SP_SUL!B365)</f>
        <v>46066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46066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2026-02-13T17:12:16Z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