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56" documentId="120_S{118792C3-22EF-5104-A093-F22BFE3913F3}" xr6:coauthVersionLast="47" xr6:coauthVersionMax="47" xr10:uidLastSave="{B0A7C0F6-CC6C-4FC1-9192-BA3F5BFB59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24" i="1" l="1"/>
  <c r="BR325" i="1"/>
  <c r="N310" i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<sst xmlns="http://schemas.openxmlformats.org/spreadsheetml/2006/main" count="7483" uniqueCount="1552">
  <si>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</si>
  <si>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</si>
  <si>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</si>
  <si>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</si>
  <si>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</si>
  <si>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</si>
  <si>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</si>
  <si>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</si>
  <si>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</si>
  <si>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</si>
  <si>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</si>
  <si>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</si>
  <si>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</si>
  <si>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</si>
  <si>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</si>
  <si>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</si>
  <si>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</si>
  <si>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</si>
  <si>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</si>
  <si>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</si>
  <si>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</si>
  <si>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</si>
  <si>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</si>
  <si>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</si>
  <si>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</si>
  <si>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</si>
  <si>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</si>
  <si>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</si>
  <si>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</si>
  <si>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</si>
  <si>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</si>
  <si>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</si>
  <si>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</si>
  <si>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</si>
  <si>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</si>
  <si>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</si>
  <si>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</si>
  <si>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</si>
  <si>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</si>
  <si>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</si>
  <si>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</si>
  <si>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</si>
  <si>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</si>
  <si>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</si>
  <si>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</si>
  <si>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</si>
  <si>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</si>
  <si>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</si>
  <si>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</si>
  <si>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</si>
  <si>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</si>
  <si>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</si>
  <si>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</si>
  <si>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</si>
  <si>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</si>
  <si>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</si>
  <si>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</si>
  <si>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</si>
  <si>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</si>
  <si>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</si>
  <si>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</si>
  <si>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</si>
  <si>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</si>
  <si>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</si>
  <si>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</si>
  <si>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</si>
  <si>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</si>
  <si>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</si>
  <si>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</si>
  <si>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</si>
  <si>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</si>
  <si>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</si>
  <si>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</si>
  <si>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</si>
  <si>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</si>
  <si>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</si>
  <si>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</si>
  <si>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</si>
  <si>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</si>
  <si>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</si>
  <si>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</si>
  <si>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</si>
  <si>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</si>
  <si>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</si>
  <si>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</si>
  <si>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</si>
  <si>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</si>
  <si>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</si>
  <si>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</si>
  <si>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</si>
  <si>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</si>
  <si>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</si>
  <si>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</si>
  <si>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</si>
  <si>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</si>
  <si>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</si>
  <si>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</si>
  <si>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</si>
  <si>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</si>
  <si>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</si>
  <si>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</si>
  <si>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</si>
  <si>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</si>
  <si>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</si>
  <si>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</si>
  <si>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</si>
  <si>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</si>
  <si>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</si>
  <si>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</si>
  <si>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</si>
  <si>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</si>
  <si>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</si>
  <si>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</si>
  <si>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</si>
  <si>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</si>
  <si>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</si>
  <si>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</si>
  <si>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</si>
  <si>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</si>
  <si>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</si>
  <si>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</si>
  <si>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</si>
  <si>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</si>
  <si>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</si>
  <si>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</si>
  <si>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</si>
  <si>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</si>
  <si>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</si>
  <si>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</si>
  <si>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</si>
  <si>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</si>
  <si>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</si>
  <si>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</si>
  <si>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</si>
  <si>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</si>
  <si>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</si>
  <si>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</si>
  <si>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</si>
  <si>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</si>
  <si>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</si>
  <si>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</si>
  <si>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</si>
  <si>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</si>
  <si>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</si>
  <si>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</si>
  <si>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</si>
  <si>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</si>
  <si>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</si>
  <si>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</si>
  <si>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</si>
  <si>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</si>
  <si>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</si>
  <si>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</si>
  <si>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</si>
  <si>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</si>
  <si>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</si>
  <si>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</si>
  <si>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</si>
  <si>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</si>
  <si>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</si>
  <si>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</si>
  <si>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</si>
  <si>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</si>
  <si>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</si>
  <si>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</si>
  <si>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</si>
  <si>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</si>
  <si>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</si>
  <si>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</si>
  <si>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</si>
  <si>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</si>
  <si>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</si>
  <si>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</si>
  <si>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</si>
  <si>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</si>
  <si>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</si>
  <si>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</si>
  <si>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</si>
  <si>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</si>
  <si>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</si>
  <si>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</si>
  <si>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</si>
  <si>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</si>
  <si>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</si>
  <si>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</si>
  <si>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</si>
  <si>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</si>
  <si>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</si>
  <si>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</si>
  <si>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</si>
  <si>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</si>
  <si>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</si>
  <si>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</si>
  <si>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</si>
  <si>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</si>
  <si>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</si>
  <si>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</si>
  <si>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</si>
  <si>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</si>
  <si>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</si>
  <si>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</si>
  <si>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</si>
  <si>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</si>
  <si>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</si>
  <si>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</si>
  <si>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</si>
  <si>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</si>
  <si>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</si>
  <si>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</si>
  <si>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</si>
  <si>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</si>
  <si>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</si>
  <si>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</si>
  <si>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</si>
  <si>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</si>
  <si>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</si>
  <si>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</si>
  <si>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</si>
  <si>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</si>
  <si>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</si>
  <si>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</si>
  <si>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</si>
  <si>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</si>
  <si>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</si>
  <si>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</si>
  <si>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</si>
  <si>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</si>
  <si>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</si>
  <si>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</si>
  <si>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</si>
  <si>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</si>
  <si>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</si>
  <si>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</si>
  <si>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</si>
  <si>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</si>
  <si>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</si>
  <si>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</si>
  <si>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</si>
  <si>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</si>
  <si>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</si>
  <si>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</si>
  <si>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</si>
  <si>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</si>
  <si>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</si>
  <si>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</si>
  <si>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</si>
  <si>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</si>
  <si>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</si>
  <si>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</si>
  <si>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</si>
  <si>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</si>
  <si>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</si>
  <si>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</si>
  <si>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</si>
  <si>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</si>
  <si>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</si>
  <si>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</si>
  <si>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</si>
  <si>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</si>
  <si>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</si>
  <si>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</si>
  <si>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</si>
  <si>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</si>
  <si>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</si>
  <si>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</si>
  <si>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</si>
  <si>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</si>
  <si>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</si>
  <si>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</si>
  <si>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</si>
  <si>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</si>
  <si>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</si>
  <si>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</si>
  <si>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</si>
  <si>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</si>
  <si>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</si>
  <si>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</si>
  <si>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</si>
  <si>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</si>
  <si>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</si>
  <si>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</si>
  <si>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</si>
  <si>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</si>
  <si>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</si>
  <si>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</si>
  <si>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</si>
  <si>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</si>
  <si>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</si>
  <si>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</si>
  <si>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</si>
  <si>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</si>
  <si>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</si>
  <si>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</si>
  <si>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</si>
  <si>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</si>
  <si>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</si>
  <si>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</si>
  <si>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</si>
  <si>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</si>
  <si>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</si>
  <si>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</si>
  <si>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</si>
  <si>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</si>
  <si>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</si>
  <si>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</si>
  <si>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</si>
  <si>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</si>
  <si>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</si>
  <si>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</si>
  <si>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</si>
  <si>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</si>
  <si>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</si>
  <si>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</si>
  <si>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</si>
  <si>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</si>
  <si>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</si>
  <si>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</si>
  <si>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</si>
  <si>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</si>
  <si>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</si>
  <si>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</si>
  <si>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</si>
  <si>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</si>
  <si>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</si>
  <si>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</si>
  <si>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</si>
  <si>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</si>
  <si>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</si>
  <si>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</si>
  <si>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</si>
  <si>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</si>
  <si>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</si>
  <si>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</si>
  <si>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</si>
  <si>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</si>
  <si>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</si>
  <si>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</si>
  <si>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</si>
  <si>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</si>
  <si>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</si>
  <si>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</si>
  <si>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</si>
  <si>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</si>
  <si>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</si>
  <si>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</si>
  <si>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</si>
  <si>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</si>
  <si>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</si>
  <si>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</si>
  <si>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</si>
  <si>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</si>
  <si>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</si>
  <si>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</si>
  <si>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</si>
  <si>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</si>
  <si>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</si>
  <si>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</si>
  <si>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</si>
  <si>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</si>
  <si>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</si>
  <si>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</si>
  <si>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</si>
  <si>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</si>
  <si>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</si>
  <si>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</si>
  <si>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</si>
  <si>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</si>
  <si>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</si>
  <si>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</si>
  <si>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</si>
  <si>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</si>
  <si>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</si>
  <si>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</si>
  <si>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</si>
  <si>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</si>
  <si>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</si>
  <si>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</si>
  <si>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</si>
  <si>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</si>
  <si>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</si>
  <si>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</si>
  <si>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</si>
  <si>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</si>
  <si>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</si>
  <si>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</si>
  <si>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</si>
  <si>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</si>
  <si>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</si>
  <si>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</si>
  <si>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</si>
  <si>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</si>
  <si>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</si>
  <si>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</si>
  <si>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</si>
  <si>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</si>
  <si>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</si>
  <si>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</si>
  <si>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</si>
  <si>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</si>
  <si>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</si>
  <si>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</si>
  <si>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</si>
  <si>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</si>
  <si>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</si>
  <si>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</si>
  <si>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</si>
  <si>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</si>
  <si>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</si>
  <si>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</si>
  <si>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</si>
  <si>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</si>
  <si>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</si>
  <si>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</si>
  <si>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</si>
  <si>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</si>
  <si>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</si>
  <si>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</si>
  <si>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</si>
  <si>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</si>
  <si>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</si>
  <si>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</si>
  <si>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</si>
  <si>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</si>
  <si>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</si>
  <si>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</si>
  <si>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</si>
  <si>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</si>
  <si>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</si>
  <si>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</si>
  <si>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</si>
  <si>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</si>
  <si>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</si>
  <si>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</si>
  <si>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</si>
  <si>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</si>
  <si>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</si>
  <si>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</si>
  <si>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</si>
  <si>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</si>
  <si>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</si>
  <si>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</si>
  <si>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</si>
  <si>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</si>
  <si>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</si>
  <si>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</si>
  <si>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</si>
  <si>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</si>
  <si>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</si>
  <si>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</si>
  <si>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</si>
  <si>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</si>
  <si>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</si>
  <si>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</si>
  <si>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</si>
  <si>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</si>
  <si>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</si>
  <si>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</si>
  <si>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</si>
  <si>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</si>
  <si>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</si>
  <si>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</si>
  <si>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</si>
  <si>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</si>
  <si>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</si>
  <si>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</si>
  <si>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</si>
  <si>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</si>
  <si>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</si>
  <si>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</si>
  <si>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</si>
  <si>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</si>
  <si>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</si>
  <si>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</si>
  <si>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</si>
  <si>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</si>
  <si>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</si>
  <si>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</si>
  <si>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</si>
  <si>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</si>
  <si>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</si>
  <si>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</si>
  <si>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</si>
  <si>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</si>
  <si>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</si>
  <si>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</si>
  <si>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</si>
  <si>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</si>
  <si>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</si>
  <si>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</si>
  <si>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</si>
  <si>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</si>
  <si>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</si>
  <si>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</si>
  <si>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</si>
  <si>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</si>
  <si>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</si>
  <si>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</si>
  <si>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</si>
  <si>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</si>
  <si>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</si>
  <si>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</si>
  <si>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</si>
  <si>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</si>
  <si>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</si>
  <si>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</si>
  <si>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</si>
  <si>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</si>
  <si>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</si>
  <si>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</si>
  <si>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</si>
  <si>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</si>
  <si>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</si>
  <si>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</si>
  <si>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</si>
  <si>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</si>
  <si>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</si>
  <si>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</si>
  <si>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</si>
  <si>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</si>
  <si>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</si>
  <si>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</si>
  <si>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</si>
  <si>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</si>
  <si>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</si>
  <si>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</si>
  <si>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</si>
  <si>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</si>
  <si>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</si>
  <si>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</si>
  <si>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</si>
  <si>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</si>
  <si>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</si>
  <si>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</si>
  <si>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</si>
  <si>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</si>
  <si>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</si>
  <si>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</si>
  <si>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</si>
  <si>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</si>
  <si>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</si>
  <si>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</si>
  <si>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</si>
  <si>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</si>
  <si>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</si>
  <si>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</si>
  <si>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</si>
  <si>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</si>
  <si>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</si>
  <si>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</si>
  <si>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</si>
  <si>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</si>
  <si>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</si>
  <si>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</si>
  <si>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</si>
  <si>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</si>
  <si>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</si>
  <si>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</si>
  <si>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</si>
  <si>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</si>
  <si>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</si>
  <si>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</si>
  <si>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</si>
  <si>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</si>
  <si>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</si>
  <si>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</si>
  <si>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</si>
  <si>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</si>
  <si>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</si>
  <si>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</si>
  <si>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</si>
  <si>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</si>
  <si>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</si>
  <si>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</si>
  <si>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</si>
  <si>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</si>
  <si>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</si>
  <si>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</si>
  <si>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</si>
  <si>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</si>
  <si>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</si>
  <si>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</si>
  <si>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</si>
  <si>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</si>
  <si>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</si>
  <si>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</si>
  <si>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</si>
  <si>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</si>
  <si>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</si>
  <si>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</si>
  <si>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</si>
  <si>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</si>
  <si>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</si>
  <si>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</si>
  <si>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</si>
  <si>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</si>
  <si>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</si>
  <si>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</si>
  <si>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</si>
  <si>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</si>
  <si>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</si>
  <si>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</si>
  <si>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</si>
  <si>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</si>
  <si>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</si>
  <si>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</si>
  <si>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</si>
  <si>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</si>
  <si>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</si>
  <si>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</si>
  <si>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</si>
  <si>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</si>
  <si>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</si>
  <si>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</si>
  <si>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</si>
  <si>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</si>
  <si>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</si>
  <si>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</si>
  <si>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</si>
  <si>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</si>
  <si>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</si>
  <si>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</si>
  <si>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</si>
  <si>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</si>
  <si>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</si>
  <si>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</si>
  <si>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</si>
  <si>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</si>
  <si>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</si>
  <si>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</si>
  <si>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</si>
  <si>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</si>
  <si>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</si>
  <si>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</si>
  <si>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</si>
  <si>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</si>
  <si>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</si>
  <si>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</si>
  <si>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</si>
  <si>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</si>
  <si>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</si>
  <si>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</si>
  <si>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</si>
  <si>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</si>
  <si>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</si>
  <si>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</si>
  <si>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</si>
  <si>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</si>
  <si>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</si>
  <si>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</si>
  <si>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</si>
  <si>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</si>
  <si>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</si>
  <si>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</si>
  <si>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</si>
  <si>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</si>
  <si>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</si>
  <si>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</si>
  <si>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</si>
  <si>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</si>
  <si>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</si>
  <si>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</si>
  <si>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</si>
  <si>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</si>
  <si>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</si>
  <si>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</si>
  <si>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</si>
  <si>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</si>
  <si>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</si>
  <si>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</si>
  <si>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</si>
  <si>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</si>
  <si>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</si>
  <si>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</si>
  <si>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</si>
  <si>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</si>
  <si>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</si>
  <si>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</si>
  <si>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</si>
  <si>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</si>
  <si>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</si>
  <si>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</si>
  <si>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</si>
  <si>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</si>
  <si>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</si>
  <si>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</si>
  <si>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</si>
  <si>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</si>
  <si>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</si>
  <si>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</si>
  <si>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</si>
  <si>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</si>
  <si>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</si>
  <si>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</si>
  <si>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</si>
  <si>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</si>
  <si>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</si>
  <si>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</si>
  <si>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</si>
  <si>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</si>
  <si>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</si>
  <si>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</si>
  <si>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</si>
  <si>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</si>
  <si>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</si>
  <si>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</si>
  <si>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</si>
  <si>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</si>
  <si>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</si>
  <si>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</si>
  <si>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</si>
  <si>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</si>
  <si>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</si>
  <si>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</si>
  <si>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</si>
  <si>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</si>
  <si>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</si>
  <si>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</si>
  <si>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</si>
  <si>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</si>
  <si>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</si>
  <si>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</si>
  <si>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</si>
  <si>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</si>
  <si>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</si>
  <si>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</si>
  <si>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</si>
  <si>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</si>
  <si>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</si>
  <si>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</si>
  <si>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</si>
  <si>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</si>
  <si>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</si>
  <si>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</si>
  <si>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</si>
  <si>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</si>
  <si>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</si>
  <si>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</si>
  <si>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</si>
  <si>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</si>
  <si>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</si>
  <si>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</si>
  <si>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</si>
  <si>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</si>
  <si>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</si>
  <si>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</si>
  <si>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</si>
  <si>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</si>
  <si>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</si>
  <si>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</si>
  <si>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</si>
  <si>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</si>
  <si>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</si>
  <si>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</si>
  <si>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</si>
  <si>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</si>
  <si>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</si>
  <si>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</si>
  <si>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</si>
  <si>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</si>
  <si>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</si>
  <si>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</si>
  <si>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</si>
  <si>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</si>
  <si>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</si>
  <si>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</si>
  <si>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</si>
  <si>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</si>
  <si>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</si>
  <si>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</si>
  <si>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</si>
  <si>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</si>
  <si>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</si>
  <si>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</si>
  <si>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</si>
  <si>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</si>
  <si>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</si>
  <si>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</si>
  <si>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</si>
  <si>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</si>
  <si>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</si>
  <si>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</si>
  <si>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</si>
  <si>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</si>
  <si>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</si>
  <si>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</si>
  <si>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</si>
  <si>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</si>
  <si>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</si>
  <si>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</si>
  <si>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</si>
  <si>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</si>
  <si>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</si>
  <si>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</si>
  <si>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</si>
  <si>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</si>
  <si>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</si>
  <si>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</si>
  <si>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</si>
  <si>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</si>
  <si>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</si>
  <si>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</si>
  <si>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</si>
  <si>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</si>
  <si>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</si>
  <si>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</si>
  <si>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</si>
  <si>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</si>
  <si>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</si>
  <si>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</si>
  <si>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</si>
  <si>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</si>
  <si>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</si>
  <si>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</si>
  <si>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</si>
  <si>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</si>
  <si>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</si>
  <si>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</si>
  <si>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</si>
  <si>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</si>
  <si>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</si>
  <si>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</si>
  <si>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</si>
  <si>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</si>
  <si>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</si>
  <si>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</si>
  <si>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</si>
  <si>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</si>
  <si>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</si>
  <si>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</si>
  <si>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</si>
  <si>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</si>
  <si>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</si>
  <si>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</si>
  <si>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</si>
  <si>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</si>
  <si>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</si>
  <si>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</si>
  <si>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</si>
  <si>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</si>
  <si>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</si>
  <si>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</si>
  <si>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</si>
  <si>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</si>
  <si>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</si>
  <si>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</si>
  <si>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</si>
  <si>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</si>
  <si>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</si>
  <si>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</si>
  <si>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</si>
  <si>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</si>
  <si>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</si>
  <si>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</si>
  <si>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</si>
  <si>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</si>
  <si>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</si>
  <si>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</si>
  <si>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</si>
  <si>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</si>
  <si>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</si>
  <si>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</si>
  <si>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</si>
  <si>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</si>
  <si>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</si>
  <si>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</si>
  <si>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</si>
  <si>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</si>
  <si>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</si>
  <si>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</si>
  <si>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</si>
  <si>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</si>
  <si>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</si>
  <si>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</si>
  <si>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</si>
  <si>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</si>
  <si>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</si>
  <si>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</si>
  <si>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</si>
  <si>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</si>
  <si>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</si>
  <si>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</si>
  <si>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</si>
  <si>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</si>
  <si>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</si>
  <si>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</si>
  <si>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</si>
  <si>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</si>
  <si>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</si>
  <si>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</si>
  <si>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</si>
  <si>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</si>
  <si>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</si>
  <si>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</si>
  <si>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</si>
  <si>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</si>
  <si>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</si>
  <si>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</si>
  <si>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</si>
  <si>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</si>
  <si>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</si>
  <si>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</si>
  <si>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</si>
  <si>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</si>
  <si>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</si>
  <si>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</si>
  <si>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</si>
  <si>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</si>
  <si>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</si>
  <si>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</si>
  <si>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</si>
  <si>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</si>
  <si>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</si>
  <si>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</si>
  <si>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</si>
  <si>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</si>
  <si>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</si>
  <si>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</si>
  <si>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</si>
  <si>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</si>
  <si>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</si>
  <si>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</si>
  <si>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</si>
  <si>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</si>
  <si>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</si>
  <si>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</si>
  <si>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</si>
  <si>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</si>
  <si>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</si>
  <si>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</si>
  <si>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</si>
  <si>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</si>
  <si>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</si>
  <si>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</si>
  <si>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</si>
  <si>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</si>
  <si>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</si>
  <si>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</si>
  <si>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</si>
  <si>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</si>
  <si>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</si>
  <si>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</si>
  <si>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</si>
  <si>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</si>
  <si>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</si>
  <si>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</si>
  <si>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</si>
  <si>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</si>
  <si>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</si>
  <si>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</si>
  <si>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</si>
  <si>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</si>
  <si>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</si>
  <si>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</si>
  <si>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</si>
  <si>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</si>
  <si>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</si>
  <si>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</si>
  <si>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</si>
  <si>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</si>
  <si>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</si>
  <si>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</si>
  <si>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</si>
  <si>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</si>
  <si>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</si>
  <si>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</si>
  <si>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</si>
  <si>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</si>
  <si>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</si>
  <si>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</si>
  <si>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</si>
  <si>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</si>
  <si>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</si>
  <si>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</si>
  <si>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</si>
  <si>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</si>
  <si>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</si>
  <si>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</si>
  <si>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</si>
  <si>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</si>
  <si>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</si>
  <si>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</si>
  <si>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</si>
  <si>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</si>
  <si>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</si>
  <si>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</si>
  <si>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</si>
  <si>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</si>
  <si>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</si>
  <si>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</si>
  <si>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</si>
  <si>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</si>
  <si>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</si>
  <si>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</si>
  <si>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</si>
  <si>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</si>
  <si>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</si>
  <si>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</si>
  <si>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</si>
  <si>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</si>
  <si>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</si>
  <si>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</si>
  <si>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</si>
  <si>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</si>
  <si>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</si>
  <si>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</si>
  <si>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</si>
  <si>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</si>
  <si>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</si>
  <si>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</si>
  <si>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</si>
  <si>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</si>
  <si>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</si>
  <si>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</si>
  <si>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</si>
  <si>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</si>
  <si>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</si>
  <si>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</si>
  <si>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</si>
  <si>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</si>
  <si>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</si>
  <si>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</si>
  <si>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</si>
  <si>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</si>
  <si>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</si>
  <si>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</si>
  <si>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</si>
  <si>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</si>
  <si>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</si>
  <si>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</si>
  <si>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</si>
  <si>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</si>
  <si>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</si>
  <si>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</si>
  <si>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</si>
  <si>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</si>
  <si>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</si>
  <si>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</si>
  <si>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</si>
  <si>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</si>
  <si>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</si>
  <si>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</si>
  <si>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</si>
  <si>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</si>
  <si>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</si>
  <si>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</si>
  <si>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</si>
  <si>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</si>
  <si>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</si>
  <si>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</si>
  <si>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</si>
  <si>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</si>
  <si>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</si>
  <si>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</si>
  <si>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</si>
  <si>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</si>
  <si>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</si>
  <si>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</si>
  <si>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</si>
  <si>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</si>
  <si>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</si>
  <si>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</si>
  <si>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</si>
  <si>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</si>
  <si>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</si>
  <si>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</si>
  <si>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</si>
  <si>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</si>
  <si>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</si>
  <si>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</si>
  <si>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</si>
  <si>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</si>
  <si>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</si>
  <si>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</si>
  <si>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</si>
  <si>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</si>
  <si>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</si>
  <si>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</si>
  <si>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</si>
  <si>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</si>
  <si>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</si>
  <si>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</si>
  <si>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</si>
  <si>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</si>
  <si>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</si>
  <si>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</si>
  <si>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</si>
  <si>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</si>
  <si>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</si>
  <si>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</si>
  <si>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</si>
  <si>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</si>
  <si>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</si>
  <si>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</si>
  <si>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</si>
  <si>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</si>
  <si>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</si>
  <si>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</si>
  <si>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</si>
  <si>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</si>
  <si>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</si>
  <si>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</si>
  <si>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</si>
  <si>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</si>
  <si>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</si>
  <si>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</si>
  <si>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</si>
  <si>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</si>
  <si>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</si>
  <si>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</si>
  <si>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</si>
  <si>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</si>
  <si>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</si>
  <si>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</si>
  <si>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</si>
  <si>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</si>
  <si>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</si>
  <si>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</si>
  <si>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</si>
  <si>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</si>
  <si>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</si>
  <si>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</si>
  <si>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</si>
  <si>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</si>
  <si>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</si>
  <si>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</si>
  <si>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</si>
  <si>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</si>
  <si>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</si>
  <si>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</si>
  <si>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</si>
  <si>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</si>
  <si>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</si>
  <si>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</si>
  <si>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</si>
  <si>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</si>
  <si>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</si>
  <si>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</si>
  <si>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</si>
  <si>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</si>
  <si>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</si>
  <si>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</si>
  <si>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</si>
  <si>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</si>
  <si>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</si>
  <si>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</si>
  <si>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</si>
  <si>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</si>
  <si>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</si>
  <si>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</si>
  <si>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</si>
  <si>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</si>
  <si>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</si>
  <si>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</si>
  <si>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</si>
  <si>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</si>
  <si>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</si>
  <si>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</si>
  <si>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</si>
  <si>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</si>
  <si>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</si>
  <si>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</si>
  <si>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</si>
  <si>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</si>
  <si>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</si>
  <si>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</si>
  <si>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</si>
  <si>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</si>
  <si>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</si>
  <si>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</si>
  <si>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</si>
  <si>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</si>
  <si>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</si>
  <si>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</si>
  <si>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</si>
  <si>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</si>
  <si>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</si>
  <si>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</si>
  <si>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</si>
  <si>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</si>
  <si>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</si>
  <si>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</si>
  <si>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</si>
  <si>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</si>
  <si>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</si>
  <si>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</si>
  <si>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</si>
  <si>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</si>
  <si>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</si>
  <si>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</si>
  <si>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</si>
  <si>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</si>
  <si>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</si>
  <si>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</si>
  <si>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</si>
  <si>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</si>
  <si>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</si>
  <si>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</si>
  <si>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</si>
  <si>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</si>
  <si>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</si>
  <si>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</si>
  <si>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</si>
  <si>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</si>
  <si>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</si>
  <si>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</si>
  <si>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</si>
  <si>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</si>
  <si>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</si>
  <si>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</si>
  <si>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</si>
  <si>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</si>
  <si>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</si>
  <si>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</si>
  <si>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</si>
  <si>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</si>
  <si>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</si>
  <si>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</si>
  <si>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</si>
  <si>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</si>
  <si>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</si>
  <si>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</si>
  <si>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</si>
  <si>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</si>
  <si>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</si>
  <si>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</si>
  <si>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</si>
  <si>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</si>
  <si>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</si>
  <si>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</si>
  <si>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</si>
  <si>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</si>
  <si>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</si>
  <si>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</si>
  <si>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</si>
  <si>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</si>
  <si>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</si>
  <si>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</si>
  <si>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</si>
  <si>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</si>
  <si>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</si>
  <si>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</si>
  <si>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</si>
  <si>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</si>
  <si>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</si>
  <si>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</si>
  <si>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</si>
  <si>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</si>
  <si>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</si>
  <si>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</si>
  <si>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</si>
  <si>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</si>
  <si>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</si>
  <si>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</si>
  <si>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</si>
  <si>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</si>
  <si>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</si>
  <si>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</si>
  <si>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</si>
  <si>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</si>
  <si>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</si>
  <si>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</si>
  <si>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</si>
  <si>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</si>
  <si>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</si>
  <si>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</si>
  <si>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</si>
  <si>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</si>
  <si>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</si>
  <si>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</si>
  <si>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</si>
  <si>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</si>
  <si>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</si>
  <si>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</si>
  <si>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</si>
  <si>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</si>
  <si>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</si>
  <si>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</si>
  <si>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</si>
  <si>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</si>
  <si>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</si>
  <si>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</si>
  <si>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</si>
  <si>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</si>
  <si>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</si>
  <si>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</si>
  <si>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</si>
  <si>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</si>
  <si>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</si>
  <si>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</si>
  <si>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</si>
  <si>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</si>
  <si>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</si>
  <si>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</si>
  <si>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</si>
  <si>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</si>
  <si>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</si>
  <si>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</si>
  <si>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</si>
  <si>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</si>
  <si>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</si>
  <si>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</si>
  <si>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</si>
  <si>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</si>
  <si>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</si>
  <si>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</si>
  <si>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</si>
  <si>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</si>
  <si>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</si>
  <si>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</si>
  <si>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</si>
  <si>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</si>
  <si>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</si>
  <si>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</si>
  <si>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</si>
  <si>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</si>
  <si>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</si>
  <si>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</si>
  <si>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</si>
  <si>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</si>
  <si>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</si>
  <si>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</si>
  <si>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</si>
  <si>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</si>
  <si>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</si>
  <si>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</si>
  <si>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</si>
  <si>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</si>
  <si>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</si>
  <si>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</si>
  <si>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</si>
  <si>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</si>
  <si>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</si>
  <si>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</si>
  <si>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</si>
  <si>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</si>
  <si>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</si>
  <si>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</si>
  <si>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</si>
  <si>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</si>
  <si>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</si>
  <si>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</si>
  <si>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</si>
  <si>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</si>
  <si>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</si>
  <si>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</si>
  <si>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</si>
  <si>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</si>
  <si>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</si>
  <si>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</si>
  <si>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</si>
  <si>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</si>
  <si>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</si>
  <si>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</si>
  <si>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</si>
  <si>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</si>
  <si>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</si>
  <si>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</si>
  <si>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</si>
  <si>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</si>
  <si>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</si>
  <si>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</si>
  <si>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</si>
  <si>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</si>
  <si>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</si>
  <si>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</si>
  <si>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</si>
  <si>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</si>
  <si>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</si>
  <si>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</si>
  <si>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</si>
  <si>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</si>
  <si>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</si>
  <si>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</si>
  <si>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</si>
  <si>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</si>
  <si>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</si>
  <si>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</si>
  <si>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</si>
  <si>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</si>
  <si>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</si>
  <si>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</si>
  <si>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</si>
  <si>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</si>
  <si>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</si>
  <si>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</si>
  <si>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</si>
  <si>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</si>
  <si>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</si>
  <si>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</si>
  <si>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</si>
  <si>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</si>
  <si>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</si>
  <si>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</si>
  <si>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</si>
  <si>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</si>
  <si>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</si>
  <si>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</si>
  <si>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</si>
  <si>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</si>
  <si>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</si>
  <si>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</si>
  <si>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</si>
  <si>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</si>
  <si>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</si>
  <si>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</si>
  <si>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</si>
  <si>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</si>
  <si>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</si>
  <si>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</si>
  <si>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</si>
  <si>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</si>
  <si>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</si>
  <si>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</si>
  <si>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</si>
  <si>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</si>
  <si>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</si>
  <si>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</si>
  <si>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</si>
  <si>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</si>
  <si>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</si>
  <si>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</si>
  <si>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</si>
  <si>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</si>
  <si>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</si>
  <si>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</si>
  <si>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</si>
  <si>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</si>
  <si>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</si>
  <si>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</si>
  <si>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</si>
  <si>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</si>
  <si>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</si>
  <si>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</si>
  <si>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</si>
  <si>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</si>
  <si>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</si>
  <si>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</si>
  <si>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</si>
  <si>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</si>
  <si>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</si>
  <si>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</si>
  <si>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</si>
  <si>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</si>
  <si>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</si>
  <si>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</si>
  <si>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</si>
  <si>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</si>
  <si>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</si>
  <si>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</si>
  <si>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</si>
  <si>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</si>
  <si>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</si>
  <si>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</si>
  <si>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</si>
  <si>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</si>
  <si>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</si>
  <si>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</si>
  <si>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</si>
  <si>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</si>
  <si>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</si>
  <si>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</si>
  <si>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</si>
  <si>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Aguardando condições climáticas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</si>
  <si>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</si>
  <si>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</si>
  <si>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</si>
  <si>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</si>
  <si>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</si>
  <si>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</si>
  <si>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</si>
  <si>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</si>
  <si>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</si>
  <si>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</si>
  <si>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</si>
  <si>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</si>
  <si>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</si>
  <si>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</si>
  <si>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</si>
  <si>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</si>
  <si>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>Alterado programação para via1</t>
  </si>
  <si>
    <t>Cancelado / Condições climáticas (chuva)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</si>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</sst>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Q1" activePane="topRight" state="frozen"/>
      <selection pane="topRight" activeCell="BJ355" sqref="BJ3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1" t="s">
        <v>916</v>
      </c>
      <c r="C1" s="222"/>
      <c r="D1" s="222"/>
      <c r="E1" s="3"/>
      <c r="F1" s="221" t="s">
        <v>917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918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919</v>
      </c>
      <c r="BI1" s="204"/>
      <c r="BJ1" s="204"/>
      <c r="BK1" s="205"/>
      <c r="BL1" s="5"/>
      <c r="BM1" s="195" t="s">
        <v>920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8" t="s">
        <v>921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924</v>
      </c>
      <c r="AT2" s="199"/>
      <c r="AU2" s="199"/>
      <c r="AV2" s="199"/>
      <c r="AW2" s="199"/>
      <c r="AX2" s="199"/>
      <c r="AY2" s="202"/>
      <c r="AZ2" s="6"/>
      <c r="BA2" s="212" t="s">
        <v>925</v>
      </c>
      <c r="BB2" s="213"/>
      <c r="BC2" s="198" t="s">
        <v>922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2" t="s">
        <v>926</v>
      </c>
      <c r="AJ3" s="213"/>
      <c r="AK3" s="212" t="s">
        <v>927</v>
      </c>
      <c r="AL3" s="218"/>
      <c r="AM3" s="219"/>
      <c r="AN3" s="220"/>
      <c r="AO3" s="218"/>
      <c r="AP3" s="218"/>
      <c r="AQ3" s="213"/>
      <c r="AR3" s="63"/>
      <c r="AS3" s="216" t="s">
        <v>933</v>
      </c>
      <c r="AT3" s="217"/>
      <c r="AU3" s="216" t="s">
        <v>934</v>
      </c>
      <c r="AV3" s="217"/>
      <c r="AW3" s="216" t="s">
        <v>935</v>
      </c>
      <c r="AX3" s="217"/>
      <c r="AY3" s="63" t="s">
        <v>936</v>
      </c>
      <c r="AZ3" s="63"/>
      <c r="BA3" s="214"/>
      <c r="BB3" s="215"/>
      <c r="BC3" s="212" t="s">
        <v>929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937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 t="s">
        <v>1462</v>
      </c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 t="s">
        <v>1318</v>
      </c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 t="s">
        <v>1318</v>
      </c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 t="s">
        <v>1428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1470</v>
      </c>
      <c r="J344" s="105">
        <v>48</v>
      </c>
      <c r="K344" s="105">
        <v>135</v>
      </c>
      <c r="L344" s="105"/>
      <c r="M344" s="127" t="s">
        <v>1471</v>
      </c>
      <c r="N344" s="127" t="s">
        <v>1472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1473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1474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1475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8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8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1476</v>
      </c>
      <c r="J351" s="105">
        <v>92</v>
      </c>
      <c r="K351" s="105">
        <v>65.3</v>
      </c>
      <c r="L351" s="105" t="s">
        <v>558</v>
      </c>
      <c r="M351" s="127" t="s">
        <v>1477</v>
      </c>
      <c r="N351" s="127" t="s">
        <v>1478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 t="s">
        <v>1479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>
        <v>0</v>
      </c>
      <c r="BI353" s="17"/>
      <c r="BJ353" s="17" t="s">
        <v>1480</v>
      </c>
      <c r="BK353" s="110" t="s">
        <v>1480</v>
      </c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1318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>
        <v>0</v>
      </c>
      <c r="BI355" s="17"/>
      <c r="BJ355" s="17" t="s">
        <v>1480</v>
      </c>
      <c r="BK355" s="110" t="s">
        <v>1480</v>
      </c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1" operator="equal">
      <formula>"NÃO"</formula>
    </cfRule>
    <cfRule type="cellIs" dxfId="220" priority="11792" operator="equal">
      <formula>"SIM"</formula>
    </cfRule>
  </conditionalFormatting>
  <conditionalFormatting sqref="AZ6:AZ1001">
    <cfRule type="expression" dxfId="219" priority="54247">
      <formula>#REF!=1</formula>
    </cfRule>
  </conditionalFormatting>
  <conditionalFormatting sqref="BE6:BE1001 AY6:AY1001 U6:U1001">
    <cfRule type="cellIs" dxfId="218" priority="54231" operator="equal">
      <formula>"ERRO"</formula>
    </cfRule>
  </conditionalFormatting>
  <conditionalFormatting sqref="BQ6:BQ1001">
    <cfRule type="cellIs" dxfId="217" priority="54226" operator="equal">
      <formula>"Produção e Intervalo"</formula>
    </cfRule>
    <cfRule type="cellIs" dxfId="216" priority="54227" operator="equal">
      <formula>"Aderente"</formula>
    </cfRule>
    <cfRule type="cellIs" dxfId="215" priority="54228" operator="equal">
      <formula>"Intervalo"</formula>
    </cfRule>
    <cfRule type="cellIs" dxfId="214" priority="54229" operator="equal">
      <formula>"Produção"</formula>
    </cfRule>
    <cfRule type="cellIs" dxfId="213" priority="54230" operator="equal">
      <formula>"ERRO"</formula>
    </cfRule>
  </conditionalFormatting>
  <conditionalFormatting sqref="BR6:BS1001">
    <cfRule type="cellIs" dxfId="212" priority="54208" operator="equal">
      <formula>"*"</formula>
    </cfRule>
    <cfRule type="cellIs" dxfId="211" priority="54209" operator="greaterThanOrEqual">
      <formula>1</formula>
    </cfRule>
    <cfRule type="cellIs" dxfId="210" priority="54210" operator="lessThan">
      <formula>1</formula>
    </cfRule>
  </conditionalFormatting>
  <conditionalFormatting sqref="BK949 BK81 BK83:BK84 BK101 BK67 BK69 BK72:BK73 BJ9:BJ100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352 BK317 BK305:BK310 BK321 BK354 BK356:BK948">
    <cfRule type="iconSet" priority="6099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4" operator="equal">
      <formula>"OPORTUNIDADE"</formula>
    </cfRule>
  </conditionalFormatting>
  <conditionalFormatting sqref="Y6:Z39">
    <cfRule type="cellIs" dxfId="208" priority="332" operator="equal">
      <formula>"NÃO"</formula>
    </cfRule>
    <cfRule type="cellIs" dxfId="207" priority="333" operator="equal">
      <formula>"SIM"</formula>
    </cfRule>
  </conditionalFormatting>
  <conditionalFormatting sqref="BH6:BH8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2" operator="equal">
      <formula>"OPORTUNIDADE"</formula>
    </cfRule>
  </conditionalFormatting>
  <conditionalFormatting sqref="Y44:Z44">
    <cfRule type="cellIs" dxfId="205" priority="300" operator="equal">
      <formula>"NÃO"</formula>
    </cfRule>
    <cfRule type="cellIs" dxfId="204" priority="301" operator="equal">
      <formula>"SIM"</formula>
    </cfRule>
  </conditionalFormatting>
  <conditionalFormatting sqref="Y48:Z52">
    <cfRule type="cellIs" dxfId="203" priority="299" operator="equal">
      <formula>"OPORTUNIDADE"</formula>
    </cfRule>
  </conditionalFormatting>
  <conditionalFormatting sqref="Y48:Z52">
    <cfRule type="cellIs" dxfId="202" priority="297" operator="equal">
      <formula>"NÃO"</formula>
    </cfRule>
    <cfRule type="cellIs" dxfId="201" priority="298" operator="equal">
      <formula>"SIM"</formula>
    </cfRule>
  </conditionalFormatting>
  <conditionalFormatting sqref="Y68:Z68">
    <cfRule type="cellIs" dxfId="200" priority="293" operator="equal">
      <formula>"OPORTUNIDADE"</formula>
    </cfRule>
  </conditionalFormatting>
  <conditionalFormatting sqref="Y68:Z68">
    <cfRule type="cellIs" dxfId="199" priority="291" operator="equal">
      <formula>"NÃO"</formula>
    </cfRule>
    <cfRule type="cellIs" dxfId="198" priority="292" operator="equal">
      <formula>"SIM"</formula>
    </cfRule>
  </conditionalFormatting>
  <conditionalFormatting sqref="Y75:Z75">
    <cfRule type="cellIs" dxfId="197" priority="290" operator="equal">
      <formula>"OPORTUNIDADE"</formula>
    </cfRule>
  </conditionalFormatting>
  <conditionalFormatting sqref="Y75:Z75">
    <cfRule type="cellIs" dxfId="196" priority="288" operator="equal">
      <formula>"NÃO"</formula>
    </cfRule>
    <cfRule type="cellIs" dxfId="195" priority="289" operator="equal">
      <formula>"SIM"</formula>
    </cfRule>
  </conditionalFormatting>
  <conditionalFormatting sqref="Y77:Z78">
    <cfRule type="cellIs" dxfId="194" priority="287" operator="equal">
      <formula>"OPORTUNIDADE"</formula>
    </cfRule>
  </conditionalFormatting>
  <conditionalFormatting sqref="Y77:Z78">
    <cfRule type="cellIs" dxfId="193" priority="285" operator="equal">
      <formula>"NÃO"</formula>
    </cfRule>
    <cfRule type="cellIs" dxfId="192" priority="286" operator="equal">
      <formula>"SIM"</formula>
    </cfRule>
  </conditionalFormatting>
  <conditionalFormatting sqref="Y81:Z81">
    <cfRule type="cellIs" dxfId="191" priority="284" operator="equal">
      <formula>"OPORTUNIDADE"</formula>
    </cfRule>
  </conditionalFormatting>
  <conditionalFormatting sqref="Y81:Z81">
    <cfRule type="cellIs" dxfId="190" priority="282" operator="equal">
      <formula>"NÃO"</formula>
    </cfRule>
    <cfRule type="cellIs" dxfId="189" priority="283" operator="equal">
      <formula>"SIM"</formula>
    </cfRule>
  </conditionalFormatting>
  <conditionalFormatting sqref="Y82:Z82">
    <cfRule type="cellIs" dxfId="188" priority="281" operator="equal">
      <formula>"OPORTUNIDADE"</formula>
    </cfRule>
  </conditionalFormatting>
  <conditionalFormatting sqref="Y82:Z82">
    <cfRule type="cellIs" dxfId="187" priority="279" operator="equal">
      <formula>"NÃO"</formula>
    </cfRule>
    <cfRule type="cellIs" dxfId="186" priority="280" operator="equal">
      <formula>"SIM"</formula>
    </cfRule>
  </conditionalFormatting>
  <conditionalFormatting sqref="Y91:Z91">
    <cfRule type="cellIs" dxfId="185" priority="278" operator="equal">
      <formula>"OPORTUNIDADE"</formula>
    </cfRule>
  </conditionalFormatting>
  <conditionalFormatting sqref="Y91:Z91">
    <cfRule type="cellIs" dxfId="184" priority="276" operator="equal">
      <formula>"NÃO"</formula>
    </cfRule>
    <cfRule type="cellIs" dxfId="183" priority="277" operator="equal">
      <formula>"SIM"</formula>
    </cfRule>
  </conditionalFormatting>
  <conditionalFormatting sqref="Y93:Z93">
    <cfRule type="cellIs" dxfId="182" priority="275" operator="equal">
      <formula>"OPORTUNIDADE"</formula>
    </cfRule>
  </conditionalFormatting>
  <conditionalFormatting sqref="Y93:Z93">
    <cfRule type="cellIs" dxfId="181" priority="273" operator="equal">
      <formula>"NÃO"</formula>
    </cfRule>
    <cfRule type="cellIs" dxfId="180" priority="274" operator="equal">
      <formula>"SIM"</formula>
    </cfRule>
  </conditionalFormatting>
  <conditionalFormatting sqref="Y95:Z95">
    <cfRule type="cellIs" dxfId="179" priority="272" operator="equal">
      <formula>"OPORTUNIDADE"</formula>
    </cfRule>
  </conditionalFormatting>
  <conditionalFormatting sqref="Y95:Z95">
    <cfRule type="cellIs" dxfId="178" priority="270" operator="equal">
      <formula>"NÃO"</formula>
    </cfRule>
    <cfRule type="cellIs" dxfId="177" priority="271" operator="equal">
      <formula>"SIM"</formula>
    </cfRule>
  </conditionalFormatting>
  <conditionalFormatting sqref="Y96:Z97">
    <cfRule type="cellIs" dxfId="176" priority="269" operator="equal">
      <formula>"OPORTUNIDADE"</formula>
    </cfRule>
  </conditionalFormatting>
  <conditionalFormatting sqref="Y96:Z97">
    <cfRule type="cellIs" dxfId="175" priority="267" operator="equal">
      <formula>"NÃO"</formula>
    </cfRule>
    <cfRule type="cellIs" dxfId="174" priority="268" operator="equal">
      <formula>"SIM"</formula>
    </cfRule>
  </conditionalFormatting>
  <conditionalFormatting sqref="BK95:BK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8">
      <iconSet showValue="0">
        <cfvo type="percent" val="0"/>
        <cfvo type="num" val="1"/>
        <cfvo type="num" val="1" gte="0"/>
      </iconSet>
    </cfRule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2" operator="equal">
      <formula>"OPORTUNIDADE"</formula>
    </cfRule>
  </conditionalFormatting>
  <conditionalFormatting sqref="Z173">
    <cfRule type="cellIs" dxfId="172" priority="210" operator="equal">
      <formula>"NÃO"</formula>
    </cfRule>
    <cfRule type="cellIs" dxfId="171" priority="211" operator="equal">
      <formula>"SIM"</formula>
    </cfRule>
  </conditionalFormatting>
  <conditionalFormatting sqref="BP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9" operator="equal">
      <formula>"OPORTUNIDADE"</formula>
    </cfRule>
  </conditionalFormatting>
  <conditionalFormatting sqref="Z201">
    <cfRule type="cellIs" dxfId="169" priority="167" operator="equal">
      <formula>"NÃO"</formula>
    </cfRule>
    <cfRule type="cellIs" dxfId="168" priority="168" operator="equal">
      <formula>"SIM"</formula>
    </cfRule>
  </conditionalFormatting>
  <conditionalFormatting sqref="Z202">
    <cfRule type="cellIs" dxfId="167" priority="166" operator="equal">
      <formula>"OPORTUNIDADE"</formula>
    </cfRule>
  </conditionalFormatting>
  <conditionalFormatting sqref="Z202">
    <cfRule type="cellIs" dxfId="166" priority="164" operator="equal">
      <formula>"NÃO"</formula>
    </cfRule>
    <cfRule type="cellIs" dxfId="165" priority="165" operator="equal">
      <formula>"SIM"</formula>
    </cfRule>
  </conditionalFormatting>
  <conditionalFormatting sqref="BP14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8" operator="equal">
      <formula>"OPORTUNIDADE"</formula>
    </cfRule>
  </conditionalFormatting>
  <conditionalFormatting sqref="Y201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BK1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6" operator="equal">
      <formula>"OPORTUNIDADE"</formula>
    </cfRule>
  </conditionalFormatting>
  <conditionalFormatting sqref="Z245">
    <cfRule type="cellIs" dxfId="160" priority="134" operator="equal">
      <formula>"NÃO"</formula>
    </cfRule>
    <cfRule type="cellIs" dxfId="159" priority="135" operator="equal">
      <formula>"SIM"</formula>
    </cfRule>
  </conditionalFormatting>
  <conditionalFormatting sqref="BP18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0" operator="equal">
      <formula>"OPORTUNIDADE"</formula>
    </cfRule>
  </conditionalFormatting>
  <conditionalFormatting sqref="Z285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286">
    <cfRule type="cellIs" dxfId="155" priority="107" operator="equal">
      <formula>"OPORTUNIDADE"</formula>
    </cfRule>
  </conditionalFormatting>
  <conditionalFormatting sqref="Z286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BK2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1483</v>
      </c>
      <c r="C3" s="174" t="s">
        <v>1484</v>
      </c>
      <c r="D3" s="174" t="s">
        <v>1485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1486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1487</v>
      </c>
      <c r="C4" s="160" t="s">
        <v>1488</v>
      </c>
      <c r="D4" s="160" t="s">
        <v>1489</v>
      </c>
      <c r="E4" s="160" t="s">
        <v>1490</v>
      </c>
      <c r="F4" s="160" t="s">
        <v>4</v>
      </c>
      <c r="G4" s="160" t="s">
        <v>1491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1492</v>
      </c>
      <c r="C6" s="161">
        <v>407867</v>
      </c>
      <c r="D6" s="161" t="s">
        <v>1493</v>
      </c>
      <c r="E6" s="161" t="s">
        <v>789</v>
      </c>
      <c r="F6" s="161" t="s">
        <v>1494</v>
      </c>
      <c r="G6" s="162"/>
    </row>
    <row r="7" spans="2:7">
      <c r="B7" s="161" t="s">
        <v>1495</v>
      </c>
      <c r="C7" s="161">
        <v>293644</v>
      </c>
      <c r="D7" s="161" t="s">
        <v>1496</v>
      </c>
      <c r="E7" s="161" t="s">
        <v>789</v>
      </c>
      <c r="F7" s="161" t="s">
        <v>1494</v>
      </c>
      <c r="G7" s="162"/>
    </row>
    <row r="8" spans="2:7">
      <c r="B8" s="161" t="s">
        <v>1497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1498</v>
      </c>
      <c r="C9" s="161">
        <v>256790</v>
      </c>
      <c r="D9" s="161" t="s">
        <v>1499</v>
      </c>
      <c r="E9" s="161" t="s">
        <v>790</v>
      </c>
      <c r="F9" s="161" t="s">
        <v>1500</v>
      </c>
      <c r="G9" s="162">
        <v>46357</v>
      </c>
    </row>
    <row r="10" spans="2:7">
      <c r="B10" s="161" t="s">
        <v>1501</v>
      </c>
      <c r="C10" s="161">
        <v>265193</v>
      </c>
      <c r="D10" s="161" t="s">
        <v>1502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1503</v>
      </c>
      <c r="C11" s="161">
        <v>293716</v>
      </c>
      <c r="D11" s="161" t="s">
        <v>1504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1505</v>
      </c>
      <c r="C12" s="161">
        <v>257258</v>
      </c>
      <c r="D12" s="161" t="s">
        <v>1506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1507</v>
      </c>
      <c r="C13" s="161">
        <v>371147</v>
      </c>
      <c r="D13" s="161" t="s">
        <v>1508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1509</v>
      </c>
      <c r="C14" s="161">
        <v>259230</v>
      </c>
      <c r="D14" s="161" t="s">
        <v>1510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1512</v>
      </c>
      <c r="C16" s="161">
        <v>258542</v>
      </c>
      <c r="D16" s="161" t="s">
        <v>1513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1514</v>
      </c>
      <c r="C17" s="161">
        <v>257050</v>
      </c>
      <c r="D17" s="161" t="s">
        <v>1515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1516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1517</v>
      </c>
      <c r="D4" s="163" t="s">
        <v>1518</v>
      </c>
      <c r="E4" s="163" t="s">
        <v>1519</v>
      </c>
      <c r="F4" s="160" t="s">
        <v>1520</v>
      </c>
      <c r="G4" s="163" t="s">
        <v>1521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1524</v>
      </c>
      <c r="G9" s="167" t="s">
        <v>1525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1522</v>
      </c>
      <c r="G10" s="167"/>
    </row>
    <row r="11" spans="2:7" hidden="1">
      <c r="B11" s="191" t="s">
        <v>1526</v>
      </c>
      <c r="C11" s="191">
        <v>9038</v>
      </c>
      <c r="D11" s="192">
        <v>46085</v>
      </c>
      <c r="E11" s="191">
        <v>10520</v>
      </c>
      <c r="F11" s="193" t="s">
        <v>1527</v>
      </c>
      <c r="G11" s="191"/>
    </row>
    <row r="12" spans="2:7">
      <c r="B12" s="167" t="s">
        <v>1526</v>
      </c>
      <c r="C12" s="167">
        <v>9059</v>
      </c>
      <c r="D12" s="168">
        <v>46091</v>
      </c>
      <c r="E12" s="167">
        <v>15600</v>
      </c>
      <c r="F12" s="169" t="s">
        <v>1522</v>
      </c>
      <c r="G12" s="167" t="s">
        <v>1528</v>
      </c>
    </row>
    <row r="13" spans="2:7">
      <c r="B13" s="167" t="s">
        <v>709</v>
      </c>
      <c r="C13" s="167" t="s">
        <v>1529</v>
      </c>
      <c r="D13" s="168">
        <v>46086</v>
      </c>
      <c r="E13" s="167">
        <v>8.5</v>
      </c>
      <c r="F13" s="169" t="s">
        <v>1530</v>
      </c>
      <c r="G13" s="167"/>
    </row>
    <row r="14" spans="2:7">
      <c r="B14" s="167" t="s">
        <v>709</v>
      </c>
      <c r="C14" s="167" t="s">
        <v>1531</v>
      </c>
      <c r="D14" s="168">
        <v>46086</v>
      </c>
      <c r="E14" s="167">
        <v>10000</v>
      </c>
      <c r="F14" s="169" t="s">
        <v>1530</v>
      </c>
      <c r="G14" s="167"/>
    </row>
    <row r="15" spans="2:7">
      <c r="B15" s="167" t="s">
        <v>709</v>
      </c>
      <c r="C15" s="167" t="s">
        <v>1532</v>
      </c>
      <c r="D15" s="168">
        <v>46086</v>
      </c>
      <c r="E15" s="167">
        <v>8000</v>
      </c>
      <c r="F15" s="169" t="s">
        <v>1530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1533</v>
      </c>
      <c r="C2" s="121" t="s">
        <v>943</v>
      </c>
      <c r="D2" s="76" t="s">
        <v>945</v>
      </c>
      <c r="E2" s="76" t="s">
        <v>1534</v>
      </c>
      <c r="F2" s="99" t="s">
        <v>1535</v>
      </c>
      <c r="G2" s="76" t="s">
        <v>1536</v>
      </c>
      <c r="H2" s="76" t="s">
        <v>1537</v>
      </c>
      <c r="I2" s="76" t="s">
        <v>1538</v>
      </c>
      <c r="J2" s="76" t="s">
        <v>1539</v>
      </c>
      <c r="K2" s="78" t="s">
        <v>1540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1541</v>
      </c>
      <c r="V1" s="233"/>
      <c r="W1" s="233"/>
    </row>
    <row r="2" spans="1:23" ht="15" customHeight="1">
      <c r="A2" s="87" t="s">
        <v>1542</v>
      </c>
      <c r="B2" s="87" t="s">
        <v>1543</v>
      </c>
      <c r="C2" s="87" t="s">
        <v>376</v>
      </c>
      <c r="D2" s="88" t="s">
        <v>958</v>
      </c>
      <c r="E2" s="88" t="s">
        <v>4</v>
      </c>
      <c r="F2" s="88" t="s">
        <v>1544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1545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40</v>
      </c>
      <c r="V348" s="137">
        <f ca="1">_xlfn.XLOOKUP(G348&amp;$V$2,BS_CONTROLE[CHAVE],BS_CONTROLE[Quantidade_11],"-")</f>
        <v>82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1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1546</v>
      </c>
      <c r="D5" s="235"/>
      <c r="E5" s="235"/>
      <c r="F5" s="235"/>
      <c r="G5" s="235"/>
      <c r="H5" s="235"/>
      <c r="I5" s="235"/>
      <c r="J5" s="236"/>
      <c r="K5" s="237" t="s">
        <v>1547</v>
      </c>
      <c r="L5" s="238"/>
      <c r="M5" s="238"/>
      <c r="N5" s="238"/>
      <c r="O5" s="239" t="s">
        <v>1548</v>
      </c>
      <c r="P5" s="240"/>
    </row>
    <row r="6" spans="1:16" s="74" customFormat="1" ht="15" customHeight="1">
      <c r="A6" s="66" t="s">
        <v>1544</v>
      </c>
      <c r="B6" s="75" t="s">
        <v>1543</v>
      </c>
      <c r="C6" s="76" t="s">
        <v>958</v>
      </c>
      <c r="D6" s="77" t="s">
        <v>959</v>
      </c>
      <c r="E6" s="76" t="s">
        <v>1549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1550</v>
      </c>
      <c r="M6" s="80" t="s">
        <v>576</v>
      </c>
      <c r="N6" s="81" t="s">
        <v>953</v>
      </c>
      <c r="O6" s="158" t="s">
        <v>996</v>
      </c>
      <c r="P6" s="133" t="s">
        <v>1551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>
        <f>IF(SP_SUL!BH353="","*",SP_SUL!BH353)</f>
        <v>0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>
        <f>IF(SP_SUL!BH355="","*",SP_SUL!BH355)</f>
        <v>0</v>
      </c>
      <c r="P355" s="147" t="str">
        <f>IF($A$2=1,IF(SP_SUL!BJ355="","*",SP_SUL!BJ355),IF(SP_SUL!BK355="","*",SP_SUL!BK355))</f>
        <v>Cancelado / Condições climáticas (chuva)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2026-03-11T10:29:04Z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