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56" documentId="120_S{118792C3-22EF-5104-A093-F22BFE3913F3}" xr6:coauthVersionLast="47" xr6:coauthVersionMax="47" xr10:uidLastSave="{604E08C7-B37C-40FE-9659-90F0B8680207}"/>
  <bookViews>
    <workbookView xWindow="-60" yWindow="-60" windowWidth="15480" windowHeight="11640" firstSheet="8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<sst xmlns="http://schemas.openxmlformats.org/spreadsheetml/2006/main" count="5986" uniqueCount="1396">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</sst>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185" activePane="bottomRight" state="frozen"/>
      <selection pane="bottomRight" activeCell="BP220" sqref="BP2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6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6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1290</v>
      </c>
      <c r="BK187" s="176" t="s">
        <v>1291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1291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1292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1292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1293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1294</v>
      </c>
      <c r="BK190" s="176" t="s">
        <v>1295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1296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1297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1298</v>
      </c>
      <c r="BK193" s="17" t="s">
        <v>1299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1298</v>
      </c>
      <c r="BK194" s="17" t="s">
        <v>1299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1298</v>
      </c>
      <c r="BK195" s="17" t="s">
        <v>1299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1300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1301</v>
      </c>
      <c r="BK196" s="17" t="s">
        <v>1301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1301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1298</v>
      </c>
      <c r="BK197" s="17" t="s">
        <v>1299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1298</v>
      </c>
      <c r="BK198" s="176" t="s">
        <v>1299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1302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1303</v>
      </c>
      <c r="BK201" s="176" t="s">
        <v>1303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1304</v>
      </c>
      <c r="BK202" s="176" t="s">
        <v>1304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1305</v>
      </c>
      <c r="BK203" s="176" t="s">
        <v>1305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1306</v>
      </c>
      <c r="BK204" s="176" t="s">
        <v>1306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1307</v>
      </c>
      <c r="BK205" s="176" t="s">
        <v>1307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1308</v>
      </c>
      <c r="BK206" s="176" t="s">
        <v>1308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1309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1310</v>
      </c>
      <c r="BK209" s="176" t="s">
        <v>1310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1310</v>
      </c>
      <c r="BK210" s="176" t="s">
        <v>1310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1310</v>
      </c>
      <c r="BK211" s="176" t="s">
        <v>1310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1312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1313</v>
      </c>
      <c r="BK213" s="176" t="s">
        <v>1314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1315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1313</v>
      </c>
      <c r="BK214" s="176" t="s">
        <v>1313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1313</v>
      </c>
      <c r="BK215" s="176" t="s">
        <v>1313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1292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1288</v>
      </c>
      <c r="I231" s="105" t="s">
        <v>1288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1289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/>
      <c r="Z231" s="104"/>
      <c r="AA231" s="105">
        <v>1</v>
      </c>
      <c r="AB231" s="103" t="s">
        <v>377</v>
      </c>
      <c r="AC231" s="152" t="s">
        <v>371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1293</v>
      </c>
      <c r="X232" s="104" t="s">
        <v>386</v>
      </c>
      <c r="Y232" s="129"/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1324</v>
      </c>
      <c r="I238" s="106" t="s">
        <v>1324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/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1293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1325</v>
      </c>
      <c r="N254" s="127" t="s">
        <v>1326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1327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1293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77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63" operator="equal">
      <formula>"NÃO"</formula>
    </cfRule>
    <cfRule type="cellIs" dxfId="214" priority="11664" operator="equal">
      <formula>"SIM"</formula>
    </cfRule>
  </conditionalFormatting>
  <conditionalFormatting sqref="AZ6:AZ1001">
    <cfRule type="expression" dxfId="213" priority="54119">
      <formula>#REF!=1</formula>
    </cfRule>
  </conditionalFormatting>
  <conditionalFormatting sqref="BE6:BE1001 AY6:AY1001 U6:U1001">
    <cfRule type="cellIs" dxfId="212" priority="54103" operator="equal">
      <formula>"ERRO"</formula>
    </cfRule>
  </conditionalFormatting>
  <conditionalFormatting sqref="BQ6:BQ1001">
    <cfRule type="cellIs" dxfId="211" priority="54098" operator="equal">
      <formula>"Produção e Intervalo"</formula>
    </cfRule>
    <cfRule type="cellIs" dxfId="210" priority="54099" operator="equal">
      <formula>"Aderente"</formula>
    </cfRule>
    <cfRule type="cellIs" dxfId="209" priority="54100" operator="equal">
      <formula>"Intervalo"</formula>
    </cfRule>
    <cfRule type="cellIs" dxfId="208" priority="54101" operator="equal">
      <formula>"Produção"</formula>
    </cfRule>
    <cfRule type="cellIs" dxfId="207" priority="54102" operator="equal">
      <formula>"ERRO"</formula>
    </cfRule>
  </conditionalFormatting>
  <conditionalFormatting sqref="BR6:BS1001">
    <cfRule type="cellIs" dxfId="206" priority="54080" operator="equal">
      <formula>"*"</formula>
    </cfRule>
    <cfRule type="cellIs" dxfId="205" priority="54081" operator="greaterThanOrEqual">
      <formula>1</formula>
    </cfRule>
    <cfRule type="cellIs" dxfId="204" priority="54082" operator="lessThan">
      <formula>1</formula>
    </cfRule>
  </conditionalFormatting>
  <conditionalFormatting sqref="BK949 BK81 BK83:BK84 BK101 BK67 BK69 BK72:BK73 BJ9:BJ1001">
    <cfRule type="iconSet" priority="6086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6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6" operator="equal">
      <formula>"OPORTUNIDADE"</formula>
    </cfRule>
  </conditionalFormatting>
  <conditionalFormatting sqref="Y6:Z3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H6:BH8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4" operator="equal">
      <formula>"OPORTUNIDADE"</formula>
    </cfRule>
  </conditionalFormatting>
  <conditionalFormatting sqref="Y44:Z44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Y48:Z52">
    <cfRule type="cellIs" dxfId="197" priority="171" operator="equal">
      <formula>"OPORTUNIDADE"</formula>
    </cfRule>
  </conditionalFormatting>
  <conditionalFormatting sqref="Y48:Z52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Y68:Z68">
    <cfRule type="cellIs" dxfId="194" priority="165" operator="equal">
      <formula>"OPORTUNIDADE"</formula>
    </cfRule>
  </conditionalFormatting>
  <conditionalFormatting sqref="Y68:Z68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75:Z75">
    <cfRule type="cellIs" dxfId="191" priority="162" operator="equal">
      <formula>"OPORTUNIDADE"</formula>
    </cfRule>
  </conditionalFormatting>
  <conditionalFormatting sqref="Y75:Z75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Y77:Z78">
    <cfRule type="cellIs" dxfId="188" priority="159" operator="equal">
      <formula>"OPORTUNIDADE"</formula>
    </cfRule>
  </conditionalFormatting>
  <conditionalFormatting sqref="Y77:Z78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Y81:Z81">
    <cfRule type="cellIs" dxfId="185" priority="156" operator="equal">
      <formula>"OPORTUNIDADE"</formula>
    </cfRule>
  </conditionalFormatting>
  <conditionalFormatting sqref="Y81:Z81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Y82:Z82">
    <cfRule type="cellIs" dxfId="182" priority="153" operator="equal">
      <formula>"OPORTUNIDADE"</formula>
    </cfRule>
  </conditionalFormatting>
  <conditionalFormatting sqref="Y82:Z82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Y91:Z91">
    <cfRule type="cellIs" dxfId="179" priority="150" operator="equal">
      <formula>"OPORTUNIDADE"</formula>
    </cfRule>
  </conditionalFormatting>
  <conditionalFormatting sqref="Y91:Z91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Y93:Z93">
    <cfRule type="cellIs" dxfId="176" priority="147" operator="equal">
      <formula>"OPORTUNIDADE"</formula>
    </cfRule>
  </conditionalFormatting>
  <conditionalFormatting sqref="Y93:Z93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Y95:Z95">
    <cfRule type="cellIs" dxfId="173" priority="144" operator="equal">
      <formula>"OPORTUNIDADE"</formula>
    </cfRule>
  </conditionalFormatting>
  <conditionalFormatting sqref="Y95:Z95">
    <cfRule type="cellIs" dxfId="172" priority="142" operator="equal">
      <formula>"NÃO"</formula>
    </cfRule>
    <cfRule type="cellIs" dxfId="171" priority="143" operator="equal">
      <formula>"SIM"</formula>
    </cfRule>
  </conditionalFormatting>
  <conditionalFormatting sqref="Y96:Z97">
    <cfRule type="cellIs" dxfId="170" priority="141" operator="equal">
      <formula>"OPORTUNIDADE"</formula>
    </cfRule>
  </conditionalFormatting>
  <conditionalFormatting sqref="Y96:Z97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BK95:BK9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0">
      <iconSet showValue="0">
        <cfvo type="percent" val="0"/>
        <cfvo type="num" val="1"/>
        <cfvo type="num" val="1" gte="0"/>
      </iconSet>
    </cfRule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185:BP186 BP219 BP188:BP195 BP221:BP1001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4" operator="equal">
      <formula>"OPORTUNIDADE"</formula>
    </cfRule>
  </conditionalFormatting>
  <conditionalFormatting sqref="Z173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BP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1" operator="equal">
      <formula>"OPORTUNIDADE"</formula>
    </cfRule>
  </conditionalFormatting>
  <conditionalFormatting sqref="Z201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02">
    <cfRule type="cellIs" dxfId="161" priority="38" operator="equal">
      <formula>"OPORTUNIDADE"</formula>
    </cfRule>
  </conditionalFormatting>
  <conditionalFormatting sqref="Z202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P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0" operator="equal">
      <formula>"OPORTUNIDADE"</formula>
    </cfRule>
  </conditionalFormatting>
  <conditionalFormatting sqref="Y201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K1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8" operator="equal">
      <formula>"OPORTUNIDADE"</formula>
    </cfRule>
  </conditionalFormatting>
  <conditionalFormatting sqref="Y245:Z245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1330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1331</v>
      </c>
      <c r="C4" s="160" t="s">
        <v>1332</v>
      </c>
      <c r="D4" s="160" t="s">
        <v>1333</v>
      </c>
      <c r="E4" s="160" t="s">
        <v>1334</v>
      </c>
      <c r="F4" s="160" t="s">
        <v>4</v>
      </c>
      <c r="G4" s="160" t="s">
        <v>1335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1336</v>
      </c>
      <c r="C6" s="161">
        <v>407867</v>
      </c>
      <c r="D6" s="161" t="s">
        <v>1337</v>
      </c>
      <c r="E6" s="161" t="s">
        <v>789</v>
      </c>
      <c r="F6" s="161" t="s">
        <v>1338</v>
      </c>
      <c r="G6" s="162"/>
    </row>
    <row r="7" spans="2:7">
      <c r="B7" s="161" t="s">
        <v>1339</v>
      </c>
      <c r="C7" s="161">
        <v>293644</v>
      </c>
      <c r="D7" s="161" t="s">
        <v>1340</v>
      </c>
      <c r="E7" s="161" t="s">
        <v>789</v>
      </c>
      <c r="F7" s="161" t="s">
        <v>1338</v>
      </c>
      <c r="G7" s="162"/>
    </row>
    <row r="8" spans="2:7">
      <c r="B8" s="161" t="s">
        <v>1341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1342</v>
      </c>
      <c r="C9" s="161">
        <v>256790</v>
      </c>
      <c r="D9" s="161" t="s">
        <v>1343</v>
      </c>
      <c r="E9" s="161" t="s">
        <v>790</v>
      </c>
      <c r="F9" s="161" t="s">
        <v>1344</v>
      </c>
      <c r="G9" s="162">
        <v>46357</v>
      </c>
    </row>
    <row r="10" spans="2:7">
      <c r="B10" s="161" t="s">
        <v>1345</v>
      </c>
      <c r="C10" s="161">
        <v>265193</v>
      </c>
      <c r="D10" s="161" t="s">
        <v>1346</v>
      </c>
      <c r="E10" s="161" t="s">
        <v>791</v>
      </c>
      <c r="F10" s="161" t="s">
        <v>1072</v>
      </c>
      <c r="G10" s="161" t="s">
        <v>1347</v>
      </c>
    </row>
    <row r="11" spans="2:7">
      <c r="B11" s="161" t="s">
        <v>1348</v>
      </c>
      <c r="C11" s="161">
        <v>293716</v>
      </c>
      <c r="D11" s="161" t="s">
        <v>1349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1350</v>
      </c>
      <c r="C12" s="161">
        <v>257258</v>
      </c>
      <c r="D12" s="161" t="s">
        <v>1351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1352</v>
      </c>
      <c r="C13" s="161">
        <v>371147</v>
      </c>
      <c r="D13" s="161" t="s">
        <v>1353</v>
      </c>
      <c r="E13" s="161" t="s">
        <v>792</v>
      </c>
      <c r="F13" s="161" t="s">
        <v>128</v>
      </c>
      <c r="G13" s="161" t="s">
        <v>1347</v>
      </c>
    </row>
    <row r="14" spans="2:7">
      <c r="B14" s="161" t="s">
        <v>1354</v>
      </c>
      <c r="C14" s="161">
        <v>259230</v>
      </c>
      <c r="D14" s="161" t="s">
        <v>1355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1356</v>
      </c>
      <c r="C15" s="161">
        <v>370705</v>
      </c>
      <c r="D15" s="161"/>
      <c r="E15" s="161" t="s">
        <v>792</v>
      </c>
      <c r="F15" s="161" t="s">
        <v>128</v>
      </c>
      <c r="G15" s="161" t="s">
        <v>1347</v>
      </c>
    </row>
    <row r="16" spans="2:7">
      <c r="B16" s="161" t="s">
        <v>1357</v>
      </c>
      <c r="C16" s="161">
        <v>258542</v>
      </c>
      <c r="D16" s="161" t="s">
        <v>1358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1359</v>
      </c>
      <c r="C17" s="161">
        <v>257050</v>
      </c>
      <c r="D17" s="161" t="s">
        <v>1360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1362</v>
      </c>
      <c r="D4" s="163" t="s">
        <v>1363</v>
      </c>
      <c r="E4" s="163" t="s">
        <v>1364</v>
      </c>
      <c r="F4" s="160" t="s">
        <v>1365</v>
      </c>
      <c r="G4" s="163" t="s">
        <v>1366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1367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1367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1369</v>
      </c>
      <c r="G9" s="167" t="s">
        <v>1370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1367</v>
      </c>
      <c r="G10" s="167"/>
    </row>
    <row r="11" spans="2:7">
      <c r="B11" s="167" t="s">
        <v>1371</v>
      </c>
      <c r="C11" s="167">
        <v>9038</v>
      </c>
      <c r="D11" s="168">
        <v>46085</v>
      </c>
      <c r="E11" s="167">
        <v>10520</v>
      </c>
      <c r="F11" s="169" t="s">
        <v>1372</v>
      </c>
      <c r="G11" s="167"/>
    </row>
    <row r="12" spans="2:7">
      <c r="B12" s="167" t="s">
        <v>709</v>
      </c>
      <c r="C12" s="167" t="s">
        <v>1373</v>
      </c>
      <c r="D12" s="168">
        <v>46066</v>
      </c>
      <c r="E12" s="167">
        <v>9500</v>
      </c>
      <c r="F12" s="169" t="s">
        <v>1374</v>
      </c>
      <c r="G12" s="167"/>
    </row>
    <row r="13" spans="2:7">
      <c r="B13" s="167" t="s">
        <v>709</v>
      </c>
      <c r="C13" s="167" t="s">
        <v>1375</v>
      </c>
      <c r="D13" s="168">
        <v>46066</v>
      </c>
      <c r="E13" s="167">
        <v>10500</v>
      </c>
      <c r="F13" s="169" t="s">
        <v>1374</v>
      </c>
      <c r="G13" s="167"/>
    </row>
    <row r="14" spans="2:7">
      <c r="B14" s="167" t="s">
        <v>709</v>
      </c>
      <c r="C14" s="167" t="s">
        <v>1376</v>
      </c>
      <c r="D14" s="168">
        <v>46066</v>
      </c>
      <c r="E14" s="167">
        <v>9000</v>
      </c>
      <c r="F14" s="169" t="s">
        <v>1374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1377</v>
      </c>
      <c r="C2" s="121" t="s">
        <v>947</v>
      </c>
      <c r="D2" s="76" t="s">
        <v>949</v>
      </c>
      <c r="E2" s="76" t="s">
        <v>1378</v>
      </c>
      <c r="F2" s="99" t="s">
        <v>1379</v>
      </c>
      <c r="G2" s="76" t="s">
        <v>1380</v>
      </c>
      <c r="H2" s="76" t="s">
        <v>1381</v>
      </c>
      <c r="I2" s="76" t="s">
        <v>1382</v>
      </c>
      <c r="J2" s="76" t="s">
        <v>1383</v>
      </c>
      <c r="K2" s="78" t="s">
        <v>1384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FIXO</v>
      </c>
      <c r="I228" s="95" t="str">
        <f>IF(SP_SUL!AC231="","*",SP_SUL!AC231)</f>
        <v>ACIONAMENTO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*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1385</v>
      </c>
      <c r="V1" s="228"/>
      <c r="W1" s="228"/>
    </row>
    <row r="2" spans="1:23" ht="15" customHeight="1">
      <c r="A2" s="87" t="s">
        <v>1386</v>
      </c>
      <c r="B2" s="87" t="s">
        <v>1387</v>
      </c>
      <c r="C2" s="87" t="s">
        <v>376</v>
      </c>
      <c r="D2" s="88" t="s">
        <v>962</v>
      </c>
      <c r="E2" s="88" t="s">
        <v>4</v>
      </c>
      <c r="F2" s="88" t="s">
        <v>1388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1389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1390</v>
      </c>
      <c r="D5" s="230"/>
      <c r="E5" s="230"/>
      <c r="F5" s="230"/>
      <c r="G5" s="230"/>
      <c r="H5" s="230"/>
      <c r="I5" s="230"/>
      <c r="J5" s="231"/>
      <c r="K5" s="232" t="s">
        <v>1391</v>
      </c>
      <c r="L5" s="233"/>
      <c r="M5" s="233"/>
      <c r="N5" s="233"/>
      <c r="O5" s="234" t="s">
        <v>1392</v>
      </c>
      <c r="P5" s="235"/>
    </row>
    <row r="6" spans="1:16" s="74" customFormat="1" ht="15" customHeight="1">
      <c r="A6" s="66" t="s">
        <v>1388</v>
      </c>
      <c r="B6" s="75" t="s">
        <v>1387</v>
      </c>
      <c r="C6" s="76" t="s">
        <v>962</v>
      </c>
      <c r="D6" s="77" t="s">
        <v>963</v>
      </c>
      <c r="E6" s="76" t="s">
        <v>1393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1394</v>
      </c>
      <c r="M6" s="80" t="s">
        <v>576</v>
      </c>
      <c r="N6" s="81" t="s">
        <v>957</v>
      </c>
      <c r="O6" s="158" t="s">
        <v>1000</v>
      </c>
      <c r="P6" s="133" t="s">
        <v>1395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2026-03-06T18:17:48Z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