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215" documentId="8_{C16AF0B1-DE6F-4D81-B6CC-DB7BBC320B89}" xr6:coauthVersionLast="47" xr6:coauthVersionMax="47" xr10:uidLastSave="{D84E340F-D272-4EF6-B065-498EF67906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38" i="1" l="1" a="1"/>
  <c r="U738" i="1"/>
  <c r="M733" i="1" a="1"/>
  <c r="M733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<sst xmlns="http://schemas.openxmlformats.org/spreadsheetml/2006/main" count="15214" uniqueCount="2172">
  <si>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</si>
  <si>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</si>
  <si>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</si>
  <si>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</si>
  <si>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</si>
  <si>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</si>
  <si>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</si>
  <si>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</si>
  <si>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</si>
  <si>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</si>
  <si>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</si>
  <si>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</si>
  <si>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</si>
  <si>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</si>
  <si>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</si>
  <si>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</si>
  <si>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</si>
  <si>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</si>
  <si>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</si>
  <si>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</si>
  <si>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</si>
  <si>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</si>
  <si>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</si>
  <si>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</si>
  <si>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</si>
  <si>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</si>
  <si>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</si>
  <si>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</si>
  <si>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</si>
  <si>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</si>
  <si>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</si>
  <si>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</si>
  <si>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</si>
  <si>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</si>
  <si>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</si>
  <si>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</si>
  <si>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</si>
  <si>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</si>
  <si>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</si>
  <si>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</si>
  <si>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</si>
  <si>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</si>
  <si>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</si>
  <si>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</si>
  <si>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</si>
  <si>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</si>
  <si>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</si>
  <si>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</si>
  <si>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</si>
  <si>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</si>
  <si>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</si>
  <si>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</si>
  <si>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</si>
  <si>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</si>
  <si>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</si>
  <si>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</si>
  <si>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</si>
  <si>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</si>
  <si>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</si>
  <si>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</si>
  <si>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</si>
  <si>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</si>
  <si>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</si>
  <si>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</si>
  <si>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</si>
  <si>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</si>
  <si>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</si>
  <si>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</si>
  <si>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</si>
  <si>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</si>
  <si>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</si>
  <si>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</si>
  <si>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</si>
  <si>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</si>
  <si>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</si>
  <si>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</si>
  <si>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</si>
  <si>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</si>
  <si>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</si>
  <si>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</si>
  <si>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</si>
  <si>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</si>
  <si>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</si>
  <si>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</si>
  <si>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</si>
  <si>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</si>
  <si>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</si>
  <si>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</si>
  <si>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</si>
  <si>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</si>
  <si>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</si>
  <si>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</si>
  <si>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</si>
  <si>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</si>
  <si>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</si>
  <si>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</si>
  <si>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</si>
  <si>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</si>
  <si>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</si>
  <si>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</si>
  <si>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</si>
  <si>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</si>
  <si>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</si>
  <si>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</si>
  <si>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</si>
  <si>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</si>
  <si>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</si>
  <si>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</si>
  <si>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</si>
  <si>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</si>
  <si>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</si>
  <si>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</si>
  <si>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</si>
  <si>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</si>
  <si>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</si>
  <si>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</si>
  <si>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</si>
  <si>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</si>
  <si>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</si>
  <si>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</si>
  <si>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</si>
  <si>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</si>
  <si>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</si>
  <si>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</si>
  <si>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</si>
  <si>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</si>
  <si>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</si>
  <si>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</si>
  <si>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</si>
  <si>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</si>
  <si>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</si>
  <si>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</si>
  <si>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</si>
  <si>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</si>
  <si>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</si>
  <si>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</si>
  <si>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</si>
  <si>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</si>
  <si>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</si>
  <si>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</si>
  <si>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</si>
  <si>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</si>
  <si>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</si>
  <si>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</si>
  <si>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</si>
  <si>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</si>
  <si>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</si>
  <si>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</si>
  <si>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</si>
  <si>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</si>
  <si>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</si>
  <si>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</si>
  <si>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</si>
  <si>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</si>
  <si>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</si>
  <si>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</si>
  <si>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</si>
  <si>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</si>
  <si>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</si>
  <si>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</si>
  <si>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</si>
  <si>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</si>
  <si>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</si>
  <si>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</si>
  <si>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</si>
  <si>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</si>
  <si>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</si>
  <si>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</si>
  <si>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</si>
  <si>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</si>
  <si>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</si>
  <si>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</si>
  <si>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</si>
  <si>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</si>
  <si>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</si>
  <si>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</si>
  <si>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</si>
  <si>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</si>
  <si>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</si>
  <si>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</si>
  <si>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</si>
  <si>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</si>
  <si>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</si>
  <si>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</si>
  <si>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</si>
  <si>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</si>
  <si>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</si>
  <si>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</si>
  <si>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</si>
  <si>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</si>
  <si>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</si>
  <si>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</si>
  <si>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</si>
  <si>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</si>
  <si>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</si>
  <si>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</si>
  <si>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</si>
  <si>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</si>
  <si>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</si>
  <si>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</si>
  <si>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</si>
  <si>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</si>
  <si>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</si>
  <si>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</si>
  <si>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</si>
  <si>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</si>
  <si>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</si>
  <si>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</si>
  <si>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</si>
  <si>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</si>
  <si>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</si>
  <si>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</si>
  <si>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</si>
  <si>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</si>
  <si>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</si>
  <si>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</si>
  <si>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</si>
  <si>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</si>
  <si>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</si>
  <si>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</si>
  <si>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</si>
  <si>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</si>
  <si>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</si>
  <si>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</si>
  <si>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</si>
  <si>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</si>
  <si>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</si>
  <si>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</si>
  <si>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</si>
  <si>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</si>
  <si>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</si>
  <si>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</si>
  <si>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</si>
  <si>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</si>
  <si>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</si>
  <si>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</si>
  <si>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</si>
  <si>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</si>
  <si>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</si>
  <si>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</si>
  <si>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</si>
  <si>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</si>
  <si>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</si>
  <si>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</si>
  <si>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</si>
  <si>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</si>
  <si>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</si>
  <si>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</si>
  <si>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</si>
  <si>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</si>
  <si>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</si>
  <si>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</si>
  <si>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</si>
  <si>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</si>
  <si>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</si>
  <si>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</si>
  <si>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</si>
  <si>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</si>
  <si>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</si>
  <si>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</si>
  <si>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</si>
  <si>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</si>
  <si>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</si>
  <si>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</si>
  <si>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</si>
  <si>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</si>
  <si>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</si>
  <si>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</si>
  <si>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</si>
  <si>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</si>
  <si>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</si>
  <si>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</si>
  <si>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</si>
  <si>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</si>
  <si>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</si>
  <si>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</si>
  <si>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</si>
  <si>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</si>
  <si>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</si>
  <si>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</si>
  <si>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</si>
  <si>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</si>
  <si>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</si>
  <si>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</si>
  <si>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</si>
  <si>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</si>
  <si>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</si>
  <si>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</si>
  <si>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</si>
  <si>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</si>
  <si>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</si>
  <si>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</si>
  <si>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</si>
  <si>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</si>
  <si>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</si>
  <si>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</si>
  <si>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</si>
  <si>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</si>
  <si>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</si>
  <si>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</si>
  <si>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</si>
  <si>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</si>
  <si>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</si>
  <si>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</si>
  <si>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</si>
  <si>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</si>
  <si>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</si>
  <si>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</si>
  <si>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</si>
  <si>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</si>
  <si>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</si>
  <si>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</si>
  <si>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</si>
  <si>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</si>
  <si>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</si>
  <si>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</si>
  <si>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</si>
  <si>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</si>
  <si>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</si>
  <si>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</si>
  <si>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</si>
  <si>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</si>
  <si>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</si>
  <si>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</si>
  <si>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</si>
  <si>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</si>
  <si>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</si>
  <si>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</si>
  <si>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</si>
  <si>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</si>
  <si>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</si>
  <si>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</si>
  <si>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</si>
  <si>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</si>
  <si>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</si>
  <si>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</si>
  <si>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</si>
  <si>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</si>
  <si>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</si>
  <si>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</si>
  <si>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</si>
  <si>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</si>
  <si>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</si>
  <si>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</si>
  <si>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</si>
  <si>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</si>
  <si>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</si>
  <si>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</si>
  <si>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</si>
  <si>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</si>
  <si>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</si>
  <si>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</si>
  <si>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</si>
  <si>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</si>
  <si>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</si>
  <si>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</si>
  <si>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</si>
  <si>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</si>
  <si>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</si>
  <si>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</si>
  <si>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</si>
  <si>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</si>
  <si>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</si>
  <si>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</si>
  <si>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</si>
  <si>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</si>
  <si>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</si>
  <si>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</si>
  <si>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</si>
  <si>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</si>
  <si>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</si>
  <si>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</si>
  <si>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</si>
  <si>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</si>
  <si>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</si>
  <si>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</si>
  <si>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</si>
  <si>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</si>
  <si>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</si>
  <si>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</si>
  <si>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</si>
  <si>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</si>
  <si>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</si>
  <si>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</si>
  <si>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</si>
  <si>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</si>
  <si>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</si>
  <si>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</si>
  <si>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</si>
  <si>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</si>
  <si>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</si>
  <si>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</si>
  <si>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</si>
  <si>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</si>
  <si>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</si>
  <si>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</si>
  <si>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</si>
  <si>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</si>
  <si>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</si>
  <si>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</si>
  <si>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</si>
  <si>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</si>
  <si>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</si>
  <si>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</si>
  <si>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</si>
  <si>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</si>
  <si>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</si>
  <si>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</si>
  <si>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</si>
  <si>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</si>
  <si>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</si>
  <si>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</si>
  <si>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</si>
  <si>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</si>
  <si>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</si>
  <si>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</si>
  <si>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</si>
  <si>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</si>
  <si>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</si>
  <si>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</si>
  <si>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</si>
  <si>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</si>
  <si>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</si>
  <si>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</si>
  <si>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</si>
  <si>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</si>
  <si>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</si>
  <si>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</si>
  <si>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</si>
  <si>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</si>
  <si>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</si>
  <si>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</si>
  <si>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</si>
  <si>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</si>
  <si>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</si>
  <si>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</si>
  <si>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</si>
  <si>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</si>
  <si>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</si>
  <si>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</si>
  <si>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</si>
  <si>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</si>
  <si>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</si>
  <si>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</si>
  <si>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</si>
  <si>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</si>
  <si>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</si>
  <si>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</si>
  <si>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</si>
  <si>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</si>
  <si>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</si>
  <si>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</si>
  <si>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</si>
  <si>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</si>
  <si>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</si>
  <si>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</si>
  <si>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</si>
  <si>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</si>
  <si>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</si>
  <si>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</si>
  <si>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</si>
  <si>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</si>
  <si>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</si>
  <si>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</si>
  <si>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</si>
  <si>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</si>
  <si>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</si>
  <si>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</si>
  <si>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</si>
  <si>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</si>
  <si>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</si>
  <si>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</si>
  <si>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</si>
  <si>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</si>
  <si>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</si>
  <si>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</si>
  <si>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</si>
  <si>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</si>
  <si>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</si>
  <si>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</si>
  <si>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</si>
  <si>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</si>
  <si>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</si>
  <si>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</si>
  <si>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</si>
  <si>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</si>
  <si>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</si>
  <si>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</si>
  <si>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</si>
  <si>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</si>
  <si>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</si>
  <si>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</si>
  <si>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</si>
  <si>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</si>
  <si>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</si>
  <si>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</si>
  <si>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</si>
  <si>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</si>
  <si>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</si>
  <si>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</si>
  <si>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</si>
  <si>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</si>
  <si>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</si>
  <si>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</si>
  <si>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</si>
  <si>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</si>
  <si>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</si>
  <si>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</si>
  <si>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</si>
  <si>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</si>
  <si>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</si>
  <si>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</si>
  <si>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</si>
  <si>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</si>
  <si>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</si>
  <si>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</si>
  <si>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</si>
  <si>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</si>
  <si>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</si>
  <si>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</si>
  <si>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</si>
  <si>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</si>
  <si>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</si>
  <si>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</si>
  <si>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</si>
  <si>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</si>
  <si>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</si>
  <si>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</si>
  <si>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</si>
  <si>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</si>
  <si>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</si>
  <si>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</si>
  <si>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</si>
  <si>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</si>
  <si>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</si>
  <si>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</si>
  <si>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</si>
  <si>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</si>
  <si>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</si>
  <si>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</si>
  <si>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</si>
  <si>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</si>
  <si>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</si>
  <si>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</si>
  <si>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</si>
  <si>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</si>
  <si>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</si>
  <si>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</si>
  <si>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</si>
  <si>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</si>
  <si>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</si>
  <si>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</si>
  <si>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</si>
  <si>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</si>
  <si>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</si>
  <si>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</si>
  <si>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</si>
  <si>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</si>
  <si>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</si>
  <si>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</si>
  <si>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</si>
  <si>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</si>
  <si>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</si>
  <si>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</si>
  <si>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</si>
  <si>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</si>
  <si>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</si>
  <si>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</si>
  <si>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</si>
  <si>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</si>
  <si>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</si>
  <si>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</si>
  <si>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</si>
  <si>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</si>
  <si>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</si>
  <si>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</si>
  <si>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</si>
  <si>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</si>
  <si>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</si>
  <si>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</si>
  <si>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</si>
  <si>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</si>
  <si>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</si>
  <si>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</si>
  <si>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</si>
  <si>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</si>
  <si>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</si>
  <si>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</si>
  <si>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</si>
  <si>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</si>
  <si>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</si>
  <si>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</si>
  <si>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</si>
  <si>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</si>
  <si>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</si>
  <si>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</si>
  <si>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</si>
  <si>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</si>
  <si>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</si>
  <si>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</si>
  <si>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</si>
  <si>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</si>
  <si>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</si>
  <si>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</si>
  <si>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</si>
  <si>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</si>
  <si>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</si>
  <si>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</si>
  <si>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</si>
  <si>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</si>
  <si>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</si>
  <si>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</si>
  <si>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</si>
  <si>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</si>
  <si>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</si>
  <si>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</si>
  <si>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</si>
  <si>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</si>
  <si>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</si>
  <si>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</si>
  <si>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</si>
  <si>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</si>
  <si>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</si>
  <si>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</si>
  <si>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</si>
  <si>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</si>
  <si>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</si>
  <si>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</si>
  <si>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</si>
  <si>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</si>
  <si>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</si>
  <si>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</si>
  <si>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</si>
  <si>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</si>
  <si>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</si>
  <si>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</si>
  <si>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</si>
  <si>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</si>
  <si>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</si>
  <si>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</si>
  <si>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</si>
  <si>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</si>
  <si>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</si>
  <si>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</si>
  <si>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</si>
  <si>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</si>
  <si>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</si>
  <si>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</si>
  <si>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</si>
  <si>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</si>
  <si>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</si>
  <si>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</si>
  <si>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</si>
  <si>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</si>
  <si>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</si>
  <si>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</si>
  <si>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</si>
  <si>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</si>
  <si>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</si>
  <si>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</si>
  <si>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</si>
  <si>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</si>
  <si>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</si>
  <si>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</si>
  <si>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</si>
  <si>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</si>
  <si>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</si>
  <si>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</si>
  <si>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</si>
  <si>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</si>
  <si>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</si>
  <si>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</si>
  <si>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</si>
  <si>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</si>
  <si>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</si>
  <si>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</si>
  <si>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</si>
  <si>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</si>
  <si>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</si>
  <si>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</si>
  <si>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</si>
  <si>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</si>
  <si>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</si>
  <si>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</si>
  <si>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</si>
  <si>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</si>
  <si>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</si>
  <si>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</si>
  <si>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</si>
  <si>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</si>
  <si>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</si>
  <si>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</si>
  <si>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</si>
  <si>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</si>
  <si>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</si>
  <si>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</si>
  <si>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</si>
  <si>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</si>
  <si>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</si>
  <si>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</si>
  <si>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</si>
  <si>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</si>
  <si>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</si>
  <si>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</si>
  <si>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</si>
  <si>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</si>
  <si>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</si>
  <si>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</si>
  <si>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</si>
  <si>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</si>
  <si>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</si>
  <si>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</si>
  <si>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</si>
  <si>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</si>
  <si>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</si>
  <si>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</si>
  <si>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</si>
  <si>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</si>
  <si>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</si>
  <si>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</si>
  <si>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</si>
  <si>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</si>
  <si>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</si>
  <si>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</si>
  <si>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</si>
  <si>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</si>
  <si>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</si>
  <si>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</si>
  <si>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</si>
  <si>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</si>
  <si>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</si>
  <si>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</si>
  <si>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</si>
  <si>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</si>
  <si>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</si>
  <si>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</si>
  <si>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</si>
  <si>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</si>
  <si>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</si>
  <si>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</si>
  <si>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</si>
  <si>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</si>
  <si>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</si>
  <si>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</si>
  <si>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</si>
  <si>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</si>
  <si>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</si>
  <si>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</si>
  <si>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</si>
  <si>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</si>
  <si>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</si>
  <si>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</si>
  <si>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</si>
  <si>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</si>
  <si>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</si>
  <si>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</si>
  <si>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</si>
  <si>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</si>
  <si>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</si>
  <si>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</si>
  <si>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</si>
  <si>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</si>
  <si>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</si>
  <si>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</si>
  <si>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</si>
  <si>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</si>
  <si>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</si>
  <si>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</si>
  <si>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</si>
  <si>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</si>
  <si>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</si>
  <si>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</si>
  <si>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</si>
  <si>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</si>
  <si>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</si>
  <si>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</si>
  <si>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</si>
  <si>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</si>
  <si>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</si>
  <si>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</si>
  <si>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</si>
  <si>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</si>
  <si>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</si>
  <si>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</si>
  <si>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</si>
  <si>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</si>
  <si>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</si>
  <si>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</si>
  <si>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</si>
  <si>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</si>
  <si>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</si>
  <si>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</si>
  <si>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</si>
  <si>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</si>
  <si>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</si>
  <si>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</si>
  <si>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</si>
  <si>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</si>
  <si>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</si>
  <si>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</si>
  <si>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</si>
  <si>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</si>
  <si>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</si>
  <si>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</si>
  <si>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</si>
  <si>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</si>
  <si>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</si>
  <si>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</si>
  <si>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</si>
  <si>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</si>
  <si>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</si>
  <si>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</si>
  <si>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</si>
  <si>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</si>
  <si>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</si>
  <si>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</si>
  <si>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</si>
  <si>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</si>
  <si>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</si>
  <si>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</si>
  <si>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</si>
  <si>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</si>
  <si>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</si>
  <si>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</si>
  <si>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</si>
  <si>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</si>
  <si>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</si>
  <si>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</si>
  <si>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</si>
  <si>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</si>
  <si>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</si>
  <si>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</si>
  <si>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</si>
  <si>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</si>
  <si>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</si>
  <si>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</si>
  <si>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</si>
  <si>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</si>
  <si>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</si>
  <si>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</si>
  <si>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</si>
  <si>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</si>
  <si>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</si>
  <si>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</si>
  <si>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</si>
  <si>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</si>
  <si>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</si>
  <si>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</si>
  <si>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</si>
  <si>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</si>
  <si>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</si>
  <si>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</si>
  <si>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</si>
  <si>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</si>
  <si>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</si>
  <si>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</si>
  <si>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</si>
  <si>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</si>
  <si>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</si>
  <si>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</si>
  <si>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</si>
  <si>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</si>
  <si>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</si>
  <si>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</si>
  <si>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</si>
  <si>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</si>
  <si>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</si>
  <si>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</si>
  <si>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</si>
  <si>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</si>
  <si>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</si>
  <si>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</si>
  <si>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</si>
  <si>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</si>
  <si>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</si>
  <si>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</si>
  <si>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</si>
  <si>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</si>
  <si>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</si>
  <si>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</si>
  <si>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</si>
  <si>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</si>
  <si>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</si>
  <si>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</si>
  <si>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</si>
  <si>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</si>
  <si>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</si>
  <si>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</si>
  <si>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</si>
  <si>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</si>
  <si>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</si>
  <si>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</si>
  <si>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</si>
  <si>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</si>
  <si>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</si>
  <si>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</si>
  <si>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</si>
  <si>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</si>
  <si>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</si>
  <si>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</si>
  <si>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</si>
  <si>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</si>
  <si>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</si>
  <si>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</si>
  <si>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</si>
  <si>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</si>
  <si>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</si>
  <si>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</si>
  <si>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</si>
  <si>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</si>
  <si>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</si>
  <si>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</si>
  <si>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</si>
  <si>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</si>
  <si>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</si>
  <si>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</si>
  <si>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</si>
  <si>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</si>
  <si>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</si>
  <si>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</si>
  <si>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</si>
  <si>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</si>
  <si>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</si>
  <si>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</si>
  <si>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</si>
  <si>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</si>
  <si>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</si>
  <si>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</si>
  <si>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</si>
  <si>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</si>
  <si>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</si>
  <si>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</si>
  <si>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</si>
  <si>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</si>
  <si>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</si>
  <si>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</si>
  <si>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</si>
  <si>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</si>
  <si>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</si>
  <si>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</si>
  <si>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</si>
  <si>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</si>
  <si>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</si>
  <si>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</si>
  <si>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</si>
  <si>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</si>
  <si>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</si>
  <si>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</si>
  <si>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</si>
  <si>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</si>
  <si>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</si>
  <si>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</si>
  <si>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</si>
  <si>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</si>
  <si>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</si>
  <si>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</si>
  <si>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</si>
  <si>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</si>
  <si>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</si>
  <si>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</si>
  <si>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</si>
  <si>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</si>
  <si>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</si>
  <si>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</si>
  <si>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</si>
  <si>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</si>
  <si>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</si>
  <si>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</si>
  <si>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</si>
  <si>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</si>
  <si>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</si>
  <si>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</si>
  <si>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</si>
  <si>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</si>
  <si>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</si>
  <si>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</si>
  <si>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</si>
  <si>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</si>
  <si>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</si>
  <si>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</si>
  <si>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</si>
  <si>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</si>
  <si>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</si>
  <si>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</si>
  <si>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</si>
  <si>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</si>
  <si>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</si>
  <si>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</si>
  <si>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</si>
  <si>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</si>
  <si>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</si>
  <si>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</si>
  <si>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</si>
  <si>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</si>
  <si>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</si>
  <si>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</si>
  <si>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</si>
  <si>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</si>
  <si>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</si>
  <si>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</si>
  <si>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</si>
  <si>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</si>
  <si>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</si>
  <si>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</si>
  <si>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</si>
  <si>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</si>
  <si>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</si>
  <si>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</si>
  <si>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</si>
  <si>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</si>
  <si>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</si>
  <si>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</si>
  <si>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</si>
  <si>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</si>
  <si>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</si>
  <si>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</si>
  <si>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</si>
  <si>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</si>
  <si>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</si>
  <si>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</si>
  <si>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</si>
  <si>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</si>
  <si>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</si>
  <si>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</si>
  <si>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</si>
  <si>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</si>
  <si>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</si>
  <si>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</si>
  <si>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</si>
  <si>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</si>
  <si>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</si>
  <si>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</si>
  <si>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</si>
  <si>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</si>
  <si>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</si>
  <si>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</si>
  <si>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</si>
  <si>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</si>
  <si>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</si>
  <si>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</si>
  <si>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</si>
  <si>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</si>
  <si>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</si>
  <si>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</si>
  <si>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</si>
  <si>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</si>
  <si>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</si>
  <si>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</si>
  <si>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</si>
  <si>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</si>
  <si>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</si>
  <si>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</si>
  <si>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</si>
  <si>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</si>
  <si>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</si>
  <si>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</si>
  <si>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</si>
  <si>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</si>
  <si>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</si>
  <si>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</si>
  <si>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</si>
  <si>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</si>
  <si>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</si>
  <si>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</si>
  <si>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</si>
  <si>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</si>
  <si>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</si>
  <si>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</si>
  <si>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</si>
  <si>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</si>
  <si>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</si>
  <si>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</si>
  <si>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</si>
  <si>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</si>
  <si>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</si>
  <si>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</si>
  <si>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</si>
  <si>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</si>
  <si>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</si>
  <si>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</si>
  <si>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</si>
  <si>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</si>
  <si>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</si>
  <si>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</si>
  <si>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</si>
  <si>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</si>
  <si>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</si>
  <si>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</si>
  <si>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</si>
  <si>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</si>
  <si>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</si>
  <si>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</si>
  <si>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</si>
  <si>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</si>
  <si>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</si>
  <si>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</si>
  <si>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</si>
  <si>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</si>
  <si>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</si>
  <si>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</si>
  <si>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</si>
  <si>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</si>
  <si>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</si>
  <si>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</si>
  <si>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</si>
  <si>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</si>
  <si>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</si>
  <si>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</si>
  <si>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</si>
  <si>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</si>
  <si>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</si>
  <si>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</si>
  <si>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</si>
  <si>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</si>
  <si>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</si>
  <si>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</si>
  <si>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</si>
  <si>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</si>
  <si>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</si>
  <si>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</si>
  <si>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</si>
  <si>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</si>
  <si>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</si>
  <si>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</si>
  <si>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</si>
  <si>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</si>
  <si>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</si>
  <si>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</si>
  <si>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</si>
  <si>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</si>
  <si>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</si>
  <si>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</si>
  <si>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</si>
  <si>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</si>
  <si>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</si>
  <si>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</si>
  <si>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</si>
  <si>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</si>
  <si>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</si>
  <si>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</si>
  <si>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</si>
  <si>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</si>
  <si>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</si>
  <si>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</si>
  <si>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</si>
  <si>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</si>
  <si>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</si>
  <si>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</si>
  <si>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</si>
  <si>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</si>
  <si>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</si>
  <si>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</si>
  <si>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</si>
  <si>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</si>
  <si>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</si>
  <si>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</si>
  <si>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</si>
  <si>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</si>
  <si>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</si>
  <si>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</si>
  <si>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</si>
  <si>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</si>
  <si>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</si>
  <si>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</si>
  <si>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</si>
  <si>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</si>
  <si>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</si>
  <si>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</si>
  <si>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</si>
  <si>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</si>
  <si>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</si>
  <si>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</si>
  <si>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</si>
  <si>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</si>
  <si>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</si>
  <si>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</si>
  <si>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</si>
  <si>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</si>
  <si>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</si>
  <si>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</si>
  <si>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</si>
  <si>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</si>
  <si>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</si>
  <si>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</si>
  <si>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</si>
  <si>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</si>
  <si>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</si>
  <si>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</si>
  <si>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</si>
  <si>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</si>
  <si>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</si>
  <si>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</si>
  <si>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</si>
  <si>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</si>
  <si>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</si>
  <si>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</si>
  <si>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</si>
  <si>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</si>
  <si>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</si>
  <si>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</si>
  <si>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</si>
  <si>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</si>
  <si>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</si>
  <si>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</si>
  <si>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</si>
  <si>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</si>
  <si>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</si>
  <si>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</si>
  <si>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</si>
  <si>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</si>
  <si>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</si>
  <si>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</si>
  <si>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</si>
  <si>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</si>
  <si>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</si>
  <si>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</si>
  <si>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</si>
  <si>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</si>
  <si>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</si>
  <si>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</si>
  <si>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</si>
  <si>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</si>
  <si>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</si>
  <si>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</si>
  <si>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</si>
  <si>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</si>
  <si>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</si>
  <si>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</si>
  <si>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</si>
  <si>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</si>
  <si>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</si>
  <si>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</si>
  <si>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</si>
  <si>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</si>
  <si>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</si>
  <si>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</si>
  <si>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</si>
  <si>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</si>
  <si>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</si>
  <si>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</si>
  <si>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</si>
  <si>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</si>
  <si>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</si>
  <si>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</si>
  <si>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</si>
  <si>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</si>
  <si>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</si>
  <si>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</si>
  <si>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</si>
  <si>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</si>
  <si>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</si>
  <si>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</si>
  <si>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</si>
  <si>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</si>
  <si>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</si>
  <si>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</si>
  <si>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</si>
  <si>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</si>
  <si>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</si>
  <si>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</si>
  <si>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</si>
  <si>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</si>
  <si>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</si>
  <si>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</si>
  <si>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</si>
  <si>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</si>
  <si>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</si>
  <si>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</si>
  <si>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</si>
  <si>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</si>
  <si>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</si>
  <si>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</si>
  <si>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</si>
  <si>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</si>
  <si>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</si>
  <si>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</si>
  <si>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</si>
  <si>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</si>
  <si>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</si>
  <si>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</si>
  <si>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</si>
  <si>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</si>
  <si>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</si>
  <si>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</si>
  <si>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</si>
  <si>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</si>
  <si>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</si>
  <si>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</si>
  <si>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</si>
  <si>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</si>
  <si>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</si>
  <si>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</si>
  <si>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</si>
  <si>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</si>
  <si>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</si>
  <si>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</si>
  <si>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</si>
  <si>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</si>
  <si>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</si>
  <si>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</si>
  <si>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</si>
  <si>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</si>
  <si>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</si>
  <si>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</si>
  <si>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</si>
  <si>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</si>
  <si>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</si>
  <si>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</si>
  <si>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</si>
  <si>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</si>
  <si>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</si>
  <si>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</si>
  <si>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</si>
  <si>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</si>
  <si>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</si>
  <si>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</si>
  <si>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</si>
  <si>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</si>
  <si>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</si>
  <si>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</si>
  <si>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</si>
  <si>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</si>
  <si>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</si>
  <si>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</si>
  <si>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</si>
  <si>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</si>
  <si>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</si>
  <si>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</si>
  <si>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</si>
  <si>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</si>
  <si>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</si>
  <si>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</si>
  <si>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</si>
  <si>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</si>
  <si>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</si>
  <si>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</si>
  <si>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</si>
  <si>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</si>
  <si>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</si>
  <si>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</si>
  <si>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</si>
  <si>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</si>
  <si>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</si>
  <si>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</si>
  <si>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</si>
  <si>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</si>
  <si>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</si>
  <si>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</si>
  <si>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</si>
  <si>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</si>
  <si>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</si>
  <si>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</si>
  <si>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</si>
  <si>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</si>
  <si>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</si>
  <si>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</si>
  <si>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</si>
  <si>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</si>
  <si>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</si>
  <si>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</si>
  <si>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</si>
  <si>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</si>
  <si>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</si>
  <si>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</si>
  <si>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</si>
  <si>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</si>
  <si>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</si>
  <si>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</si>
  <si>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</si>
  <si>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</si>
  <si>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</si>
  <si>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</si>
  <si>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</si>
  <si>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</si>
  <si>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</si>
  <si>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</si>
  <si>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</si>
  <si>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</si>
  <si>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</si>
  <si>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</si>
  <si>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</si>
  <si>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</si>
  <si>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</si>
  <si>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</si>
  <si>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</si>
  <si>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</si>
  <si>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</si>
  <si>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</si>
  <si>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</si>
  <si>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</si>
  <si>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</si>
  <si>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</si>
  <si>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</si>
  <si>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</si>
  <si>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</si>
  <si>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</si>
  <si>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</si>
  <si>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</si>
  <si>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</si>
  <si>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</si>
  <si>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</si>
  <si>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</si>
  <si>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</si>
  <si>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</si>
  <si>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</si>
  <si>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</si>
  <si>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</si>
  <si>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</si>
  <si>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</si>
  <si>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</si>
  <si>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</si>
  <si>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</si>
  <si>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</si>
  <si>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</si>
  <si>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</si>
  <si>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</si>
  <si>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</si>
  <si>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</si>
  <si>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</si>
  <si>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</si>
  <si>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</si>
  <si>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</si>
  <si>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</si>
  <si>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</si>
  <si>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</si>
  <si>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</si>
  <si>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</si>
  <si>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</si>
  <si>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</si>
  <si>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</si>
  <si>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</si>
  <si>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</si>
  <si>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</si>
  <si>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</si>
  <si>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</si>
  <si>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</si>
  <si>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</si>
  <si>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</si>
  <si>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</si>
  <si>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</si>
  <si>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</si>
  <si>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</si>
  <si>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</si>
  <si>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</si>
  <si>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</si>
  <si>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</si>
  <si>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</si>
  <si>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</si>
  <si>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</si>
  <si>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</si>
  <si>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</si>
  <si>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</si>
  <si>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</si>
  <si>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</si>
  <si>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</si>
  <si>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</si>
  <si>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</si>
  <si>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</si>
  <si>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</si>
  <si>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</si>
  <si>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</si>
  <si>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</si>
  <si>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</si>
  <si>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</si>
  <si>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</si>
  <si>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</si>
  <si>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</si>
  <si>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</si>
  <si>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</si>
  <si>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</si>
  <si>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</si>
  <si>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</si>
  <si>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</si>
  <si>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</si>
  <si>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</si>
  <si>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</si>
  <si>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</si>
  <si>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</si>
  <si>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</si>
  <si>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</si>
  <si>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</si>
  <si>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</si>
  <si>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</si>
  <si>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</si>
  <si>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</si>
  <si>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</si>
  <si>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</si>
  <si>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</si>
  <si>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</si>
  <si>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</si>
  <si>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</si>
  <si>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</si>
  <si>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</si>
  <si>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</si>
  <si>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</si>
  <si>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</si>
  <si>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</si>
  <si>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</si>
  <si>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</si>
  <si>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</si>
  <si>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</si>
  <si>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</si>
  <si>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</si>
  <si>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</si>
  <si>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</si>
  <si>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</si>
  <si>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</si>
  <si>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</si>
  <si>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</si>
  <si>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</si>
  <si>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</si>
  <si>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</si>
  <si>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</si>
  <si>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</si>
  <si>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</si>
  <si>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</si>
  <si>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</si>
  <si>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</si>
  <si>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</si>
  <si>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</si>
  <si>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</si>
  <si>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</si>
  <si>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</si>
  <si>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</si>
  <si>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</si>
  <si>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</si>
  <si>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</si>
  <si>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</si>
  <si>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</si>
  <si>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</si>
  <si>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</si>
  <si>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</si>
  <si>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</si>
  <si>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</si>
  <si>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</si>
  <si>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</si>
  <si>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</si>
  <si>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</si>
  <si>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</si>
  <si>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</si>
  <si>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</si>
  <si>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</si>
  <si>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</si>
  <si>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</si>
  <si>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</si>
  <si>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</si>
  <si>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</si>
  <si>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</si>
  <si>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</si>
  <si>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</si>
  <si>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</si>
  <si>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</si>
  <si>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</si>
  <si>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</si>
  <si>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</si>
  <si>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</si>
  <si>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</si>
  <si>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</si>
  <si>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</si>
  <si>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</si>
  <si>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</si>
  <si>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</si>
  <si>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</si>
  <si>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</si>
  <si>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</si>
  <si>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</si>
  <si>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</si>
  <si>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</si>
  <si>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</si>
  <si>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</si>
  <si>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</si>
  <si>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</si>
  <si>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</si>
  <si>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</si>
  <si>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</si>
  <si>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</si>
  <si>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</si>
  <si>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</si>
  <si>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</si>
  <si>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</si>
  <si>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</si>
  <si>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</si>
  <si>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</si>
  <si>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</si>
  <si>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</si>
  <si>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</si>
  <si>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</si>
  <si>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</si>
  <si>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</si>
  <si>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</si>
  <si>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</si>
  <si>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</si>
  <si>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</si>
  <si>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</si>
  <si>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</si>
  <si>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</si>
  <si>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</si>
  <si>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</si>
  <si>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</si>
  <si>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</si>
  <si>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</si>
  <si>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</si>
  <si>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</si>
  <si>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</si>
  <si>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</si>
  <si>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</si>
  <si>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</si>
  <si>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</si>
  <si>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</si>
  <si>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</si>
  <si>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</si>
  <si>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</si>
  <si>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</si>
  <si>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</si>
  <si>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</si>
  <si>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</si>
  <si>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</si>
  <si>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</si>
  <si>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</si>
  <si>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</si>
  <si>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</si>
  <si>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</si>
  <si>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</si>
  <si>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</si>
  <si>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</si>
  <si>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</si>
  <si>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</si>
  <si>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</si>
  <si>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</si>
  <si>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</si>
  <si>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</si>
  <si>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</si>
  <si>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</si>
  <si>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</si>
  <si>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</si>
  <si>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</si>
  <si>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</si>
  <si>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</si>
  <si>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</si>
  <si>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</si>
  <si>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</si>
  <si>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</si>
  <si>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</si>
  <si>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</si>
  <si>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</si>
  <si>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</si>
  <si>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</si>
  <si>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</si>
  <si>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</si>
  <si>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</si>
  <si>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</si>
  <si>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</si>
  <si>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</si>
  <si>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</si>
  <si>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</si>
  <si>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</si>
  <si>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</si>
  <si>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</si>
  <si>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</si>
  <si>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</si>
  <si>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</si>
  <si>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</si>
  <si>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</si>
  <si>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</si>
  <si>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</si>
  <si>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</si>
  <si>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</si>
  <si>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</si>
  <si>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</si>
  <si>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</si>
  <si>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</si>
  <si>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</si>
  <si>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</si>
  <si>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</si>
  <si>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</si>
  <si>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</si>
  <si>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</si>
  <si>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</si>
  <si>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</si>
  <si>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</si>
  <si>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</si>
  <si>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</si>
  <si>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</si>
  <si>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</si>
  <si>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</si>
  <si>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</si>
  <si>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</si>
  <si>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</si>
  <si>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</si>
  <si>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</si>
  <si>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</si>
  <si>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</si>
  <si>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</si>
  <si>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</si>
  <si>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</si>
  <si>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</si>
  <si>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</si>
  <si>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</si>
  <si>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</si>
  <si>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</si>
  <si>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</si>
  <si>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</si>
  <si>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</si>
  <si>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</si>
  <si>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</si>
  <si>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</si>
  <si>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</si>
  <si>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</si>
  <si>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</si>
  <si>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</si>
  <si>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</si>
  <si>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</si>
  <si>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</si>
  <si>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</si>
  <si>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</si>
  <si>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</si>
  <si>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</si>
  <si>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</si>
  <si>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</si>
  <si>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</si>
  <si>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</si>
  <si>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</si>
  <si>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</si>
  <si>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</si>
  <si>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</si>
  <si>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</si>
  <si>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</si>
  <si>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</si>
  <si>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</si>
  <si>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</si>
  <si>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</si>
  <si>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</si>
  <si>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</si>
  <si>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</si>
  <si>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</si>
  <si>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</si>
  <si>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</si>
  <si>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</si>
  <si>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</si>
  <si>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</si>
  <si>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</si>
  <si>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</si>
  <si>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</si>
  <si>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</si>
  <si>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</si>
  <si>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</si>
  <si>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</si>
  <si>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</si>
  <si>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</si>
  <si>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</si>
  <si>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</si>
  <si>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</si>
  <si>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</si>
  <si>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</si>
  <si>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</si>
  <si>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</si>
  <si>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</si>
  <si>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</si>
  <si>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</si>
  <si>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</si>
  <si>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</si>
  <si>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</si>
  <si>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</si>
  <si>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</si>
  <si>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</si>
  <si>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</si>
  <si>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</si>
  <si>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</si>
  <si>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</si>
  <si>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</si>
  <si>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</si>
  <si>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</si>
  <si>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</si>
  <si>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</si>
  <si>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</si>
  <si>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</si>
  <si>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</si>
  <si>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</si>
  <si>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</si>
  <si>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</si>
  <si>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</si>
  <si>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</si>
  <si>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</si>
  <si>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</si>
  <si>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</si>
  <si>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</si>
  <si>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</si>
  <si>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</si>
  <si>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</si>
  <si>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</si>
  <si>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</si>
  <si>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</si>
  <si>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</si>
  <si>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</si>
  <si>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</si>
  <si>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</si>
  <si>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</si>
  <si>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</si>
  <si>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</si>
  <si>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</si>
  <si>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</si>
  <si>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</si>
  <si>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</si>
  <si>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</si>
  <si>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</si>
  <si>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</si>
  <si>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</si>
  <si>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</si>
  <si>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</si>
  <si>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</si>
  <si>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</si>
  <si>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</si>
  <si>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</si>
  <si>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</si>
  <si>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</si>
  <si>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</si>
  <si>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</si>
  <si>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</si>
  <si>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</si>
  <si>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</si>
  <si>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</si>
  <si>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</si>
  <si>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</si>
  <si>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</si>
  <si>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</si>
  <si>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</si>
  <si>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</si>
  <si>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</si>
  <si>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</si>
  <si>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</si>
  <si>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</si>
  <si>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</si>
  <si>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</si>
  <si>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</si>
  <si>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</si>
  <si>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</si>
  <si>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</si>
  <si>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</si>
  <si>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</si>
  <si>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</si>
  <si>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</si>
  <si>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</si>
  <si>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</si>
  <si>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</si>
  <si>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</si>
  <si>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</si>
  <si>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</si>
  <si>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</si>
  <si>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</si>
  <si>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</si>
  <si>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</si>
  <si>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</si>
  <si>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</si>
  <si>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</si>
  <si>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</si>
  <si>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</si>
  <si>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</si>
  <si>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</si>
  <si>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</si>
  <si>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</si>
  <si>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</si>
  <si>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</si>
  <si>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</si>
  <si>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</si>
  <si>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</si>
  <si>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</si>
  <si>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</si>
  <si>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</si>
  <si>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</si>
  <si>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</si>
  <si>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</si>
  <si>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</si>
  <si>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</si>
  <si>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</si>
  <si>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</si>
  <si>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</si>
  <si>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</si>
  <si>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</si>
  <si>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</si>
  <si>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</si>
  <si>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</si>
  <si>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</si>
  <si>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</si>
  <si>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</si>
  <si>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</si>
  <si>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</si>
  <si>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</si>
  <si>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</si>
  <si>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</si>
  <si>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</si>
  <si>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</si>
  <si>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</si>
  <si>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</si>
  <si>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</si>
  <si>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</si>
  <si>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</si>
  <si>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</si>
  <si>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</si>
  <si>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</si>
  <si>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</si>
  <si>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</si>
  <si>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</si>
  <si>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</si>
  <si>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</si>
  <si>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</si>
  <si>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</si>
  <si>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</si>
  <si>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</si>
  <si>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</si>
  <si>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</si>
  <si>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</si>
  <si>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</si>
  <si>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</si>
  <si>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</si>
  <si>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</si>
  <si>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</si>
  <si>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</si>
  <si>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</si>
  <si>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</si>
  <si>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</si>
  <si>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</si>
  <si>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</si>
  <si>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</si>
  <si>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</si>
  <si>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</si>
  <si>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</si>
  <si>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</si>
  <si>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</si>
  <si>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</si>
  <si>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</si>
  <si>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</si>
  <si>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</si>
  <si>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</si>
  <si>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</si>
  <si>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</si>
  <si>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</si>
  <si>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</si>
  <si>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</si>
  <si>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</si>
  <si>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</si>
  <si>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</si>
  <si>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</si>
  <si>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</si>
  <si>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</si>
  <si>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</si>
  <si>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</si>
  <si>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</si>
  <si>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</si>
  <si>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</si>
  <si>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</si>
  <si>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</si>
  <si>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</si>
  <si>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</si>
  <si>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</si>
  <si>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</si>
  <si>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</si>
  <si>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</si>
  <si>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</si>
  <si>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</si>
  <si>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</si>
  <si>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</si>
  <si>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</si>
  <si>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</si>
  <si>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</si>
  <si>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</si>
  <si>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</si>
  <si>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</si>
  <si>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</si>
  <si>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</si>
  <si>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</si>
  <si>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</si>
  <si>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</si>
  <si>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</si>
  <si>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</si>
  <si>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</si>
  <si>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</si>
  <si>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</si>
  <si>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</si>
  <si>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</si>
  <si>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</si>
  <si>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</si>
  <si>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</si>
  <si>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</si>
  <si>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</si>
  <si>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</si>
  <si>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</si>
  <si>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</si>
  <si>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</si>
  <si>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</si>
  <si>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</si>
  <si>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</si>
  <si>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</si>
  <si>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</si>
  <si>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</si>
  <si>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</si>
  <si>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</si>
  <si>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</si>
  <si>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</si>
  <si>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</si>
  <si>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</si>
  <si>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</si>
  <si>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</si>
  <si>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</si>
  <si>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</si>
  <si>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</si>
  <si>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</si>
  <si>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</si>
  <si>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</si>
  <si>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</si>
  <si>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</si>
  <si>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</si>
  <si>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</si>
  <si>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</si>
  <si>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</si>
  <si>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</si>
  <si>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</si>
  <si>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</si>
  <si>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</si>
  <si>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</si>
  <si>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</si>
  <si>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</si>
  <si>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</si>
  <si>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</si>
  <si>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</si>
  <si>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</si>
  <si>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</si>
  <si>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</si>
  <si>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</si>
  <si>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</si>
  <si>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</si>
  <si>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</si>
  <si>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</si>
  <si>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</si>
  <si>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</si>
  <si>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</si>
  <si>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</si>
  <si>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</si>
  <si>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</si>
  <si>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</si>
  <si>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</si>
  <si>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</si>
  <si>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</si>
  <si>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</si>
  <si>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</si>
  <si>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</si>
  <si>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</si>
  <si>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</si>
  <si>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</si>
  <si>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</si>
  <si>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</si>
  <si>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</si>
  <si>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</si>
  <si>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</si>
  <si>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</si>
  <si>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</si>
  <si>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</si>
  <si>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</si>
  <si>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</si>
  <si>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</si>
  <si>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</si>
  <si>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</si>
  <si>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</si>
  <si>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</si>
  <si>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</si>
  <si>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>TP pronta 11hrs, intervalo 13:30 ate 16:30</t>
  </si>
  <si>
    <t>TP pronta 10hrs, intervalo 10:32 ate 16:32</t>
  </si>
  <si>
    <t>TP pronta 10hrs, segue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</si>
  <si>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</si>
  <si>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</si>
  <si>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</si>
  <si>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</si>
  <si>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</si>
  <si>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</si>
  <si>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</si>
  <si>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</si>
  <si>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</si>
  <si>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 xml:space="preserve">MC1 11:48, segue para o local de trabalho 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</si>
  <si>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</si>
  <si>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</si>
  <si>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</si>
  <si>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</si>
  <si>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</si>
  <si>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</si>
  <si>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</si>
  <si>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</si>
  <si>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</si>
  <si>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segue intervalo 11:47 ate 17:47</t>
  </si>
  <si>
    <t>MC1 08:29, segue para o local de trabalho</t>
  </si>
  <si>
    <t>Inspeção R7D ( Ronda de chuva)</t>
  </si>
  <si>
    <t>MC1 07:40, segue inspeção R7D</t>
  </si>
  <si>
    <t xml:space="preserve">TP pronta 08hrs, intervalos 09:30 ate 11hrs, segundo intervalo 11:30 ate 13hrs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</si>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</sst>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K1" activePane="topRight" state="frozen"/>
      <selection pane="topRight" activeCell="BP739" sqref="BP7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150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150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</v>
      </c>
      <c r="AU735" s="135"/>
      <c r="AV735" s="135"/>
      <c r="AW735" s="14"/>
      <c r="AX735" s="14"/>
      <c r="AY735" s="160">
        <f t="shared" si="70"/>
        <v>8.3333333333333315E-2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0.99999999999999978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7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445</v>
      </c>
      <c r="BN739" s="129" t="s">
        <v>445</v>
      </c>
      <c r="BO739" s="129" t="s">
        <v>445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1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1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2064</v>
      </c>
      <c r="BL740" s="16"/>
      <c r="BM740" s="129" t="s">
        <v>445</v>
      </c>
      <c r="BN740" s="129" t="s">
        <v>445</v>
      </c>
      <c r="BO740" s="129" t="s">
        <v>445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1</v>
      </c>
      <c r="BI741" s="17"/>
      <c r="BJ741" s="17" t="s">
        <v>2065</v>
      </c>
      <c r="BK741" s="17" t="s">
        <v>2066</v>
      </c>
      <c r="BL741" s="16"/>
      <c r="BM741" s="129"/>
      <c r="BN741" s="129"/>
      <c r="BO741" s="129"/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2067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2068</v>
      </c>
      <c r="BK744" s="17" t="s">
        <v>2068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2068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2069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>
        <v>0.41666666666666669</v>
      </c>
      <c r="AT745" s="107">
        <v>0.5</v>
      </c>
      <c r="AU745" s="135"/>
      <c r="AV745" s="135"/>
      <c r="AW745" s="14"/>
      <c r="AX745" s="14"/>
      <c r="AY745" s="160">
        <f t="shared" si="70"/>
        <v>8.3333333333333315E-2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2</v>
      </c>
      <c r="BI745" s="17"/>
      <c r="BJ745" s="17" t="s">
        <v>2070</v>
      </c>
      <c r="BK745" s="17" t="s">
        <v>2070</v>
      </c>
      <c r="BL745" s="16"/>
      <c r="BM745" s="129"/>
      <c r="BN745" s="129"/>
      <c r="BO745" s="129"/>
      <c r="BP745" s="18"/>
      <c r="BQ745" s="12" t="str">
        <f t="shared" si="72"/>
        <v>Produção</v>
      </c>
      <c r="BR745" s="19">
        <f t="shared" si="73"/>
        <v>0.99999999999999978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>
        <v>0</v>
      </c>
      <c r="AS746" s="107">
        <v>0</v>
      </c>
      <c r="AT746" s="107">
        <v>0</v>
      </c>
      <c r="AU746" s="135"/>
      <c r="AV746" s="135"/>
      <c r="AW746" s="14"/>
      <c r="AX746" s="14"/>
      <c r="AY746" s="160">
        <f t="shared" si="70"/>
        <v>0</v>
      </c>
      <c r="AZ746" s="151"/>
      <c r="BA746" s="108">
        <v>0</v>
      </c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0</v>
      </c>
      <c r="BI746" s="17"/>
      <c r="BJ746" s="17" t="s">
        <v>2068</v>
      </c>
      <c r="BK746" s="17" t="s">
        <v>2068</v>
      </c>
      <c r="BL746" s="16"/>
      <c r="BM746" s="129" t="s">
        <v>441</v>
      </c>
      <c r="BN746" s="129" t="s">
        <v>470</v>
      </c>
      <c r="BO746" s="129" t="s">
        <v>565</v>
      </c>
      <c r="BP746" s="17" t="s">
        <v>2068</v>
      </c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>SuperExecução</v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>
        <v>0</v>
      </c>
      <c r="AS747" s="107">
        <v>0</v>
      </c>
      <c r="AT747" s="107">
        <v>0</v>
      </c>
      <c r="AU747" s="135"/>
      <c r="AV747" s="135"/>
      <c r="AW747" s="14"/>
      <c r="AX747" s="14"/>
      <c r="AY747" s="160">
        <f t="shared" si="70"/>
        <v>0</v>
      </c>
      <c r="AZ747" s="151"/>
      <c r="BA747" s="108">
        <v>0</v>
      </c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>
        <v>0</v>
      </c>
      <c r="BI747" s="17"/>
      <c r="BJ747" s="17" t="s">
        <v>2068</v>
      </c>
      <c r="BK747" s="17" t="s">
        <v>2068</v>
      </c>
      <c r="BL747" s="16"/>
      <c r="BM747" s="129" t="s">
        <v>441</v>
      </c>
      <c r="BN747" s="129" t="s">
        <v>470</v>
      </c>
      <c r="BO747" s="129" t="s">
        <v>565</v>
      </c>
      <c r="BP747" s="17" t="s">
        <v>2068</v>
      </c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>SuperExecução</v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>
        <v>1</v>
      </c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2</v>
      </c>
      <c r="BI748" s="17"/>
      <c r="BJ748" s="17" t="s">
        <v>2071</v>
      </c>
      <c r="BK748" s="17" t="s">
        <v>2071</v>
      </c>
      <c r="BL748" s="16"/>
      <c r="BM748" s="129" t="s">
        <v>445</v>
      </c>
      <c r="BN748" s="129" t="s">
        <v>445</v>
      </c>
      <c r="BO748" s="129" t="s">
        <v>445</v>
      </c>
      <c r="BP748" s="18"/>
      <c r="BQ748" s="12" t="str">
        <f t="shared" si="72"/>
        <v>Aderente</v>
      </c>
      <c r="BR748" s="19">
        <f t="shared" si="73"/>
        <v>1</v>
      </c>
      <c r="BS748" s="19">
        <f t="shared" si="74"/>
        <v>1</v>
      </c>
      <c r="BT748" s="185" t="str">
        <f t="shared" si="75"/>
        <v>OKOK</v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>
        <v>2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2</v>
      </c>
      <c r="BI749" s="17"/>
      <c r="BJ749" s="17" t="s">
        <v>2072</v>
      </c>
      <c r="BK749" s="17" t="s">
        <v>2072</v>
      </c>
      <c r="BL749" s="16"/>
      <c r="BM749" s="129" t="s">
        <v>445</v>
      </c>
      <c r="BN749" s="129" t="s">
        <v>445</v>
      </c>
      <c r="BO749" s="129" t="s">
        <v>445</v>
      </c>
      <c r="BP749" s="18"/>
      <c r="BQ749" s="12" t="str">
        <f t="shared" si="72"/>
        <v>Aderente</v>
      </c>
      <c r="BR749" s="19">
        <f t="shared" si="73"/>
        <v>1.0166666666666662</v>
      </c>
      <c r="BS749" s="19">
        <f t="shared" si="74"/>
        <v>1</v>
      </c>
      <c r="BT749" s="185" t="str">
        <f t="shared" si="75"/>
        <v>OKOK</v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>
        <v>0</v>
      </c>
      <c r="AS750" s="107">
        <v>0</v>
      </c>
      <c r="AT750" s="107">
        <v>0</v>
      </c>
      <c r="AU750" s="135"/>
      <c r="AV750" s="135"/>
      <c r="AW750" s="14"/>
      <c r="AX750" s="14"/>
      <c r="AY750" s="160">
        <f t="shared" si="70"/>
        <v>0</v>
      </c>
      <c r="AZ750" s="151"/>
      <c r="BA750" s="108">
        <v>0</v>
      </c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0</v>
      </c>
      <c r="BI750" s="17"/>
      <c r="BJ750" s="17" t="s">
        <v>2068</v>
      </c>
      <c r="BK750" s="17" t="s">
        <v>2068</v>
      </c>
      <c r="BL750" s="16"/>
      <c r="BM750" s="129" t="s">
        <v>441</v>
      </c>
      <c r="BN750" s="129" t="s">
        <v>470</v>
      </c>
      <c r="BO750" s="129" t="s">
        <v>565</v>
      </c>
      <c r="BP750" s="17" t="s">
        <v>2068</v>
      </c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>SuperExecução</v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>
        <v>0</v>
      </c>
      <c r="AS751" s="107">
        <v>0</v>
      </c>
      <c r="AT751" s="107">
        <v>0</v>
      </c>
      <c r="AU751" s="135"/>
      <c r="AV751" s="135"/>
      <c r="AW751" s="14"/>
      <c r="AX751" s="14"/>
      <c r="AY751" s="160">
        <f t="shared" si="70"/>
        <v>0</v>
      </c>
      <c r="AZ751" s="151"/>
      <c r="BA751" s="108">
        <v>0</v>
      </c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2068</v>
      </c>
      <c r="BK751" s="17" t="s">
        <v>2068</v>
      </c>
      <c r="BL751" s="16"/>
      <c r="BM751" s="129" t="s">
        <v>441</v>
      </c>
      <c r="BN751" s="129" t="s">
        <v>470</v>
      </c>
      <c r="BO751" s="129" t="s">
        <v>565</v>
      </c>
      <c r="BP751" s="17" t="s">
        <v>2068</v>
      </c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>SuperExecução</v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2073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>
        <v>0.30763888888888891</v>
      </c>
      <c r="AS752" s="107">
        <v>0.4777777777777778</v>
      </c>
      <c r="AT752" s="107">
        <v>0.52777777777777779</v>
      </c>
      <c r="AU752" s="135"/>
      <c r="AV752" s="135"/>
      <c r="AW752" s="14"/>
      <c r="AX752" s="14"/>
      <c r="AY752" s="160">
        <f t="shared" si="70"/>
        <v>4.9999999999999989E-2</v>
      </c>
      <c r="AZ752" s="151"/>
      <c r="BA752" s="108">
        <v>1000</v>
      </c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2074</v>
      </c>
      <c r="BK752" s="17" t="s">
        <v>2074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Intervalo</v>
      </c>
      <c r="BR752" s="19">
        <f t="shared" si="73"/>
        <v>0.59999999999999987</v>
      </c>
      <c r="BS752" s="19">
        <f t="shared" si="74"/>
        <v>1</v>
      </c>
      <c r="BT752" s="185" t="str">
        <f t="shared" si="75"/>
        <v>OKOK</v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2075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>
        <v>0.49166666666666664</v>
      </c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 t="s">
        <v>2076</v>
      </c>
      <c r="BK753" s="17" t="s">
        <v>2076</v>
      </c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t="15.75" customHeight="1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2077</v>
      </c>
      <c r="W755" s="149" t="s">
        <v>2078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>
        <v>0.30208333333333331</v>
      </c>
      <c r="AS755" s="107">
        <v>0.45416666666666666</v>
      </c>
      <c r="AT755" s="107">
        <v>0.78749999999999998</v>
      </c>
      <c r="AU755" s="135"/>
      <c r="AV755" s="135"/>
      <c r="AW755" s="14"/>
      <c r="AX755" s="14"/>
      <c r="AY755" s="160">
        <f t="shared" si="70"/>
        <v>0.33333333333333331</v>
      </c>
      <c r="AZ755" s="151"/>
      <c r="BA755" s="108">
        <v>1</v>
      </c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>
        <v>2</v>
      </c>
      <c r="BI755" s="17"/>
      <c r="BJ755" s="17" t="s">
        <v>2079</v>
      </c>
      <c r="BK755" s="17" t="s">
        <v>2079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1</v>
      </c>
      <c r="BS755" s="19">
        <f t="shared" si="74"/>
        <v>1</v>
      </c>
      <c r="BT755" s="185" t="str">
        <f t="shared" si="75"/>
        <v>OKOK</v>
      </c>
    </row>
    <row r="756" spans="1:72" ht="16.5" customHeight="1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2077</v>
      </c>
      <c r="W756" s="149" t="s">
        <v>2080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>
        <v>0.30208333333333331</v>
      </c>
      <c r="AS756" s="107">
        <v>0</v>
      </c>
      <c r="AT756" s="107">
        <v>6.9444444444444447E-4</v>
      </c>
      <c r="AU756" s="135"/>
      <c r="AV756" s="135"/>
      <c r="AW756" s="14"/>
      <c r="AX756" s="14"/>
      <c r="AY756" s="160">
        <f t="shared" si="70"/>
        <v>6.9444444444444447E-4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>
        <v>1</v>
      </c>
      <c r="BI756" s="17"/>
      <c r="BJ756" s="17" t="s">
        <v>2079</v>
      </c>
      <c r="BK756" s="17" t="s">
        <v>2079</v>
      </c>
      <c r="BL756" s="16"/>
      <c r="BM756" s="129"/>
      <c r="BN756" s="129"/>
      <c r="BO756" s="129"/>
      <c r="BP756" s="18"/>
      <c r="BQ756" s="12" t="str">
        <f t="shared" si="72"/>
        <v>Produção</v>
      </c>
      <c r="BR756" s="19">
        <f t="shared" si="73"/>
        <v>1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2081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2082</v>
      </c>
      <c r="BK761" s="17" t="s">
        <v>2082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2083</v>
      </c>
      <c r="BK762" s="17" t="s">
        <v>2083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2084</v>
      </c>
      <c r="W763" s="149" t="s">
        <v>2085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0.74097222222222225</v>
      </c>
      <c r="AU763" s="135"/>
      <c r="AV763" s="135"/>
      <c r="AW763" s="14"/>
      <c r="AX763" s="14"/>
      <c r="AY763" s="160">
        <f t="shared" si="70"/>
        <v>0.25000000000000006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1</v>
      </c>
      <c r="BI763" s="17"/>
      <c r="BJ763" s="17" t="s">
        <v>2086</v>
      </c>
      <c r="BK763" s="17" t="s">
        <v>2086</v>
      </c>
      <c r="BL763" s="16"/>
      <c r="BM763" s="129"/>
      <c r="BN763" s="129"/>
      <c r="BO763" s="129"/>
      <c r="BP763" s="18"/>
      <c r="BQ763" s="12" t="str">
        <f t="shared" si="72"/>
        <v>Produção</v>
      </c>
      <c r="BR763" s="19">
        <f t="shared" si="73"/>
        <v>1.0000000000000002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2085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0.74097222222222225</v>
      </c>
      <c r="AU764" s="135"/>
      <c r="AV764" s="135"/>
      <c r="AW764" s="14"/>
      <c r="AX764" s="14"/>
      <c r="AY764" s="160">
        <f t="shared" si="70"/>
        <v>0.25000000000000006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1</v>
      </c>
      <c r="BI764" s="17"/>
      <c r="BJ764" s="17" t="s">
        <v>2086</v>
      </c>
      <c r="BK764" s="17" t="s">
        <v>2086</v>
      </c>
      <c r="BL764" s="16"/>
      <c r="BM764" s="129"/>
      <c r="BN764" s="129"/>
      <c r="BO764" s="129"/>
      <c r="BP764" s="18"/>
      <c r="BQ764" s="12" t="str">
        <f t="shared" si="72"/>
        <v>Produção</v>
      </c>
      <c r="BR764" s="19">
        <f t="shared" si="73"/>
        <v>1.0000000000000002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2085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0.74097222222222225</v>
      </c>
      <c r="AU765" s="135"/>
      <c r="AV765" s="135"/>
      <c r="AW765" s="14"/>
      <c r="AX765" s="14"/>
      <c r="AY765" s="160">
        <f t="shared" si="70"/>
        <v>0.25000000000000006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1</v>
      </c>
      <c r="BI765" s="17"/>
      <c r="BJ765" s="17" t="s">
        <v>2086</v>
      </c>
      <c r="BK765" s="17" t="s">
        <v>2086</v>
      </c>
      <c r="BL765" s="16"/>
      <c r="BM765" s="129"/>
      <c r="BN765" s="129"/>
      <c r="BO765" s="129"/>
      <c r="BP765" s="18"/>
      <c r="BQ765" s="12" t="str">
        <f t="shared" si="72"/>
        <v>Produção</v>
      </c>
      <c r="BR765" s="19">
        <f t="shared" si="73"/>
        <v>1.0000000000000002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>
        <v>0.35347222222222224</v>
      </c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 t="s">
        <v>2087</v>
      </c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2088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>
        <v>0.31944444444444442</v>
      </c>
      <c r="AS767" s="107">
        <v>0.35416666666666669</v>
      </c>
      <c r="AT767" s="107">
        <v>0.39583333333333331</v>
      </c>
      <c r="AU767" s="135"/>
      <c r="AV767" s="135"/>
      <c r="AW767" s="14"/>
      <c r="AX767" s="14"/>
      <c r="AY767" s="160">
        <f t="shared" si="70"/>
        <v>4.166666666666663E-2</v>
      </c>
      <c r="AZ767" s="151"/>
      <c r="BA767" s="108">
        <v>1</v>
      </c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>
        <v>2</v>
      </c>
      <c r="BI767" s="17"/>
      <c r="BJ767" s="17" t="s">
        <v>2089</v>
      </c>
      <c r="BK767" s="17" t="s">
        <v>2089</v>
      </c>
      <c r="BL767" s="16"/>
      <c r="BM767" s="129" t="s">
        <v>445</v>
      </c>
      <c r="BN767" s="129" t="s">
        <v>445</v>
      </c>
      <c r="BO767" s="129" t="s">
        <v>445</v>
      </c>
      <c r="BP767" s="18"/>
      <c r="BQ767" s="12" t="str">
        <f t="shared" si="72"/>
        <v>Intervalo</v>
      </c>
      <c r="BR767" s="19">
        <f t="shared" si="73"/>
        <v>0.99999999999999911</v>
      </c>
      <c r="BS767" s="19">
        <f t="shared" si="74"/>
        <v>1</v>
      </c>
      <c r="BT767" s="185" t="str">
        <f t="shared" si="75"/>
        <v>OKOK</v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>
        <v>0</v>
      </c>
      <c r="AS768" s="107">
        <v>0</v>
      </c>
      <c r="AT768" s="107">
        <v>0</v>
      </c>
      <c r="AU768" s="135"/>
      <c r="AV768" s="135"/>
      <c r="AW768" s="14"/>
      <c r="AX768" s="14"/>
      <c r="AY768" s="160">
        <f t="shared" si="70"/>
        <v>0</v>
      </c>
      <c r="AZ768" s="151"/>
      <c r="BA768" s="108">
        <v>0</v>
      </c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>
        <v>0</v>
      </c>
      <c r="BI768" s="17"/>
      <c r="BJ768" s="17" t="s">
        <v>2068</v>
      </c>
      <c r="BK768" s="17" t="s">
        <v>2068</v>
      </c>
      <c r="BL768" s="16"/>
      <c r="BM768" s="129" t="s">
        <v>441</v>
      </c>
      <c r="BN768" s="129" t="s">
        <v>470</v>
      </c>
      <c r="BO768" s="129" t="s">
        <v>565</v>
      </c>
      <c r="BP768" s="17" t="s">
        <v>2068</v>
      </c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>SuperExecução</v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>
        <v>0.33333333333333331</v>
      </c>
      <c r="AS769" s="107">
        <v>0.39583333333333331</v>
      </c>
      <c r="AT769" s="107">
        <v>0.45833333333333331</v>
      </c>
      <c r="AU769" s="135">
        <v>0.47916666666666669</v>
      </c>
      <c r="AV769" s="135">
        <v>0.54166666666666663</v>
      </c>
      <c r="AW769" s="14"/>
      <c r="AX769" s="14"/>
      <c r="AY769" s="160">
        <f t="shared" si="70"/>
        <v>0.12499999999999994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>
        <v>2</v>
      </c>
      <c r="BI769" s="17"/>
      <c r="BJ769" s="17" t="s">
        <v>2090</v>
      </c>
      <c r="BK769" s="17" t="s">
        <v>2090</v>
      </c>
      <c r="BL769" s="16"/>
      <c r="BM769" s="129" t="s">
        <v>445</v>
      </c>
      <c r="BN769" s="129" t="s">
        <v>445</v>
      </c>
      <c r="BO769" s="129" t="s">
        <v>445</v>
      </c>
      <c r="BP769" s="18"/>
      <c r="BQ769" s="12" t="str">
        <f t="shared" si="72"/>
        <v>Aderente</v>
      </c>
      <c r="BR769" s="19">
        <f t="shared" si="73"/>
        <v>1.9999999999999991</v>
      </c>
      <c r="BS769" s="19">
        <f t="shared" si="74"/>
        <v>2</v>
      </c>
      <c r="BT769" s="185" t="str">
        <f t="shared" si="75"/>
        <v>OKOK</v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2088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2091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2069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2092</v>
      </c>
      <c r="X782" s="103" t="s">
        <v>421</v>
      </c>
      <c r="Y782" s="128"/>
      <c r="Z782" s="103"/>
      <c r="AA782" s="104" t="s">
        <v>2093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2094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2095</v>
      </c>
      <c r="W789" s="149" t="s">
        <v>2096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2097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2098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2099</v>
      </c>
      <c r="N800" s="126" t="s">
        <v>2100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2101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2102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92" operator="equal">
      <formula>"OPORTUNIDADE"</formula>
    </cfRule>
  </conditionalFormatting>
  <conditionalFormatting sqref="Y6:Z27 Y29:Z1002">
    <cfRule type="cellIs" dxfId="170" priority="11578" operator="equal">
      <formula>"NÃO"</formula>
    </cfRule>
    <cfRule type="cellIs" dxfId="169" priority="11579" operator="equal">
      <formula>"SIM"</formula>
    </cfRule>
  </conditionalFormatting>
  <conditionalFormatting sqref="AZ6:AZ1003">
    <cfRule type="expression" dxfId="168" priority="54034">
      <formula>#REF!=1</formula>
    </cfRule>
  </conditionalFormatting>
  <conditionalFormatting sqref="BE6:BE1003 U6:U1003 AY6:AY1003">
    <cfRule type="cellIs" dxfId="167" priority="54018" operator="equal">
      <formula>"ERRO"</formula>
    </cfRule>
  </conditionalFormatting>
  <conditionalFormatting sqref="BQ6:BQ1003">
    <cfRule type="cellIs" dxfId="166" priority="54013" operator="equal">
      <formula>"Produção e Intervalo"</formula>
    </cfRule>
    <cfRule type="cellIs" dxfId="165" priority="54014" operator="equal">
      <formula>"Aderente"</formula>
    </cfRule>
    <cfRule type="cellIs" dxfId="164" priority="54015" operator="equal">
      <formula>"Intervalo"</formula>
    </cfRule>
    <cfRule type="cellIs" dxfId="163" priority="54016" operator="equal">
      <formula>"Produção"</formula>
    </cfRule>
    <cfRule type="cellIs" dxfId="162" priority="54017" operator="equal">
      <formula>"ERRO"</formula>
    </cfRule>
  </conditionalFormatting>
  <conditionalFormatting sqref="BR6:BS1003">
    <cfRule type="cellIs" dxfId="161" priority="53995" operator="equal">
      <formula>"*"</formula>
    </cfRule>
    <cfRule type="cellIs" dxfId="160" priority="53996" operator="greaterThanOrEqual">
      <formula>1</formula>
    </cfRule>
    <cfRule type="cellIs" dxfId="159" priority="53997" operator="lessThan">
      <formula>1</formula>
    </cfRule>
  </conditionalFormatting>
  <conditionalFormatting sqref="BH6:BH1003">
    <cfRule type="iconSet" priority="60779">
      <iconSet showValue="0">
        <cfvo type="percent" val="0"/>
        <cfvo type="num" val="1"/>
        <cfvo type="num" val="1" gte="0"/>
      </iconSet>
    </cfRule>
    <cfRule type="iconSet" priority="60780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81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2">
    <cfRule type="iconSet" priority="60782">
      <iconSet showValue="0">
        <cfvo type="percent" val="0"/>
        <cfvo type="num" val="1"/>
        <cfvo type="num" val="1" gte="0"/>
      </iconSet>
    </cfRule>
  </conditionalFormatting>
  <conditionalFormatting sqref="BP6:BP376 BP378:BP737 BP752:BP767 BP748:BP749 BP745 BP769:BP1002 BP739:BP743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66 BK754 BK770:BK1002 BK757:BK760 BK742:BK743">
    <cfRule type="iconSet" priority="6078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21" operator="equal">
      <formula>"OPORTUNIDADE"</formula>
    </cfRule>
  </conditionalFormatting>
  <conditionalFormatting sqref="Z28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Y28">
    <cfRule type="cellIs" dxfId="155" priority="118" operator="equal">
      <formula>"OPORTUNIDADE"</formula>
    </cfRule>
  </conditionalFormatting>
  <conditionalFormatting sqref="Y28">
    <cfRule type="cellIs" dxfId="154" priority="116" operator="equal">
      <formula>"NÃO"</formula>
    </cfRule>
    <cfRule type="cellIs" dxfId="153" priority="117" operator="equal">
      <formula>"SIM"</formula>
    </cfRule>
  </conditionalFormatting>
  <conditionalFormatting sqref="BK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2104</v>
      </c>
      <c r="C4" s="156" t="s">
        <v>2105</v>
      </c>
      <c r="D4" s="156" t="s">
        <v>2106</v>
      </c>
      <c r="E4" s="156" t="s">
        <v>2107</v>
      </c>
      <c r="F4" s="156" t="s">
        <v>4</v>
      </c>
      <c r="G4" s="156" t="s">
        <v>2108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2109</v>
      </c>
      <c r="C6" s="157">
        <v>407867</v>
      </c>
      <c r="D6" s="157" t="s">
        <v>2110</v>
      </c>
      <c r="E6" s="157" t="s">
        <v>826</v>
      </c>
      <c r="F6" s="157" t="s">
        <v>2111</v>
      </c>
      <c r="G6" s="158"/>
    </row>
    <row r="7" spans="2:7">
      <c r="B7" s="177" t="s">
        <v>2112</v>
      </c>
      <c r="C7" s="177">
        <v>293644</v>
      </c>
      <c r="D7" s="177" t="s">
        <v>2113</v>
      </c>
      <c r="E7" s="177" t="s">
        <v>826</v>
      </c>
      <c r="F7" s="177" t="s">
        <v>2111</v>
      </c>
      <c r="G7" s="178" t="s">
        <v>2114</v>
      </c>
    </row>
    <row r="8" spans="2:7">
      <c r="B8" s="157" t="s">
        <v>2115</v>
      </c>
      <c r="C8" s="157">
        <v>256790</v>
      </c>
      <c r="D8" s="157" t="s">
        <v>2116</v>
      </c>
      <c r="E8" s="157" t="s">
        <v>827</v>
      </c>
      <c r="F8" s="157" t="s">
        <v>2117</v>
      </c>
      <c r="G8" s="158">
        <v>46357</v>
      </c>
    </row>
    <row r="9" spans="2:7" ht="29.25">
      <c r="B9" s="157" t="s">
        <v>2118</v>
      </c>
      <c r="C9" s="157"/>
      <c r="D9" s="157"/>
      <c r="E9" s="157" t="s">
        <v>827</v>
      </c>
      <c r="F9" s="157" t="s">
        <v>2117</v>
      </c>
      <c r="G9" s="158" t="s">
        <v>2119</v>
      </c>
    </row>
    <row r="10" spans="2:7">
      <c r="B10" s="157" t="s">
        <v>2120</v>
      </c>
      <c r="C10" s="157">
        <v>265193</v>
      </c>
      <c r="D10" s="157" t="s">
        <v>2121</v>
      </c>
      <c r="E10" s="157" t="s">
        <v>828</v>
      </c>
      <c r="F10" s="157" t="s">
        <v>54</v>
      </c>
      <c r="G10" s="157" t="s">
        <v>2122</v>
      </c>
    </row>
    <row r="11" spans="2:7">
      <c r="B11" s="157" t="s">
        <v>2123</v>
      </c>
      <c r="C11" s="157">
        <v>293716</v>
      </c>
      <c r="D11" s="157" t="s">
        <v>2124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2125</v>
      </c>
      <c r="C12" s="157">
        <v>257258</v>
      </c>
      <c r="D12" s="157" t="s">
        <v>2126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2127</v>
      </c>
      <c r="C13" s="157">
        <v>371147</v>
      </c>
      <c r="D13" s="157" t="s">
        <v>2128</v>
      </c>
      <c r="E13" s="157" t="s">
        <v>829</v>
      </c>
      <c r="F13" s="157" t="s">
        <v>71</v>
      </c>
      <c r="G13" s="157" t="s">
        <v>2122</v>
      </c>
    </row>
    <row r="14" spans="2:7">
      <c r="B14" s="157" t="s">
        <v>2129</v>
      </c>
      <c r="C14" s="157">
        <v>259230</v>
      </c>
      <c r="D14" s="157" t="s">
        <v>2130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2131</v>
      </c>
      <c r="C15" s="157">
        <v>370705</v>
      </c>
      <c r="D15" s="157"/>
      <c r="E15" s="157" t="s">
        <v>829</v>
      </c>
      <c r="F15" s="157" t="s">
        <v>71</v>
      </c>
      <c r="G15" s="157" t="s">
        <v>2122</v>
      </c>
    </row>
    <row r="16" spans="2:7" ht="29.25">
      <c r="B16" s="157" t="s">
        <v>2132</v>
      </c>
      <c r="C16" s="157">
        <v>258542</v>
      </c>
      <c r="D16" s="157" t="s">
        <v>2133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2134</v>
      </c>
      <c r="C17" s="157">
        <v>257050</v>
      </c>
      <c r="D17" s="157" t="s">
        <v>2135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2137</v>
      </c>
      <c r="D4" s="159" t="s">
        <v>2138</v>
      </c>
      <c r="E4" s="159" t="s">
        <v>2139</v>
      </c>
      <c r="F4" s="156" t="s">
        <v>2140</v>
      </c>
      <c r="G4" s="159" t="s">
        <v>2141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2142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2142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2144</v>
      </c>
      <c r="G9" s="162" t="s">
        <v>2145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2142</v>
      </c>
      <c r="G10" s="162"/>
    </row>
    <row r="11" spans="2:7" ht="19.5" customHeight="1">
      <c r="B11" s="162" t="s">
        <v>2146</v>
      </c>
      <c r="C11" s="162">
        <v>9038</v>
      </c>
      <c r="D11" s="163">
        <v>46076</v>
      </c>
      <c r="E11" s="162">
        <v>8698</v>
      </c>
      <c r="F11" s="164" t="s">
        <v>2147</v>
      </c>
      <c r="G11" s="162"/>
    </row>
    <row r="12" spans="2:7" ht="19.5" customHeight="1">
      <c r="B12" s="162" t="s">
        <v>752</v>
      </c>
      <c r="C12" s="162" t="s">
        <v>2148</v>
      </c>
      <c r="D12" s="163">
        <v>46066</v>
      </c>
      <c r="E12" s="162">
        <v>9500</v>
      </c>
      <c r="F12" s="164" t="s">
        <v>2149</v>
      </c>
      <c r="G12" s="162"/>
    </row>
    <row r="13" spans="2:7" ht="19.5" customHeight="1">
      <c r="B13" s="162" t="s">
        <v>752</v>
      </c>
      <c r="C13" s="162" t="s">
        <v>2150</v>
      </c>
      <c r="D13" s="163">
        <v>46066</v>
      </c>
      <c r="E13" s="162">
        <v>10500</v>
      </c>
      <c r="F13" s="164" t="s">
        <v>2149</v>
      </c>
      <c r="G13" s="162"/>
    </row>
    <row r="14" spans="2:7" ht="19.5" customHeight="1">
      <c r="B14" s="162" t="s">
        <v>752</v>
      </c>
      <c r="C14" s="162" t="s">
        <v>2151</v>
      </c>
      <c r="D14" s="163">
        <v>46066</v>
      </c>
      <c r="E14" s="162">
        <v>9000</v>
      </c>
      <c r="F14" s="164" t="s">
        <v>2149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2152</v>
      </c>
      <c r="D5" s="278"/>
      <c r="E5" s="278"/>
      <c r="F5" s="278"/>
      <c r="G5" s="278"/>
      <c r="H5" s="278"/>
      <c r="I5" s="278"/>
      <c r="J5" s="279"/>
      <c r="K5" s="280" t="s">
        <v>2153</v>
      </c>
      <c r="L5" s="281"/>
      <c r="M5" s="281"/>
      <c r="N5" s="281"/>
      <c r="O5" s="282" t="s">
        <v>2154</v>
      </c>
      <c r="P5" s="283"/>
    </row>
    <row r="6" spans="1:16" s="73" customFormat="1" ht="15" customHeight="1">
      <c r="A6" s="65" t="s">
        <v>2155</v>
      </c>
      <c r="B6" s="74" t="s">
        <v>2156</v>
      </c>
      <c r="C6" s="75" t="s">
        <v>995</v>
      </c>
      <c r="D6" s="76" t="s">
        <v>996</v>
      </c>
      <c r="E6" s="75" t="s">
        <v>2157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2158</v>
      </c>
      <c r="M6" s="79" t="s">
        <v>611</v>
      </c>
      <c r="N6" s="80" t="s">
        <v>990</v>
      </c>
      <c r="O6" s="154" t="s">
        <v>1033</v>
      </c>
      <c r="P6" s="132" t="s">
        <v>2159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1</v>
      </c>
      <c r="P740" s="145" t="str">
        <f>IF($A$2=1,IF(SP_SUL!BJ741="","*",SP_SUL!BJ741),IF(SP_SUL!BK741="","*",SP_SUL!BK741))</f>
        <v>TP pronta 10hrs, segue intervalo 10:32 ate 16:32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>
        <f>IF(SP_SUL!BH744="","*",SP_SUL!BH744)</f>
        <v>0</v>
      </c>
      <c r="P743" s="145" t="str">
        <f>IF($A$2=1,IF(SP_SUL!BJ744="","*",SP_SUL!BJ744),IF(SP_SUL!BK744="","*",SP_SUL!BK744))</f>
        <v xml:space="preserve">Nao solicitou intervalo 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>
        <f>IF(SP_SUL!BH745="","*",SP_SUL!BH745)</f>
        <v>2</v>
      </c>
      <c r="P744" s="145" t="str">
        <f>IF($A$2=1,IF(SP_SUL!BJ745="","*",SP_SUL!BJ745),IF(SP_SUL!BK745="","*",SP_SUL!BK745))</f>
        <v xml:space="preserve">MC1 07:35, intervalo 10hr ate 12hrs 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>
        <f>IF(SP_SUL!BH746="","*",SP_SUL!BH746)</f>
        <v>0</v>
      </c>
      <c r="P745" s="145" t="str">
        <f>IF($A$2=1,IF(SP_SUL!BJ746="","*",SP_SUL!BJ746),IF(SP_SUL!BK746="","*",SP_SUL!BK746))</f>
        <v xml:space="preserve">Nao solicitou intervalo 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>
        <f>IF(SP_SUL!BH747="","*",SP_SUL!BH747)</f>
        <v>0</v>
      </c>
      <c r="P746" s="145" t="str">
        <f>IF($A$2=1,IF(SP_SUL!BJ747="","*",SP_SUL!BJ747),IF(SP_SUL!BK747="","*",SP_SUL!BK747))</f>
        <v xml:space="preserve">Nao solicitou intervalo 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2</v>
      </c>
      <c r="P747" s="145" t="str">
        <f>IF($A$2=1,IF(SP_SUL!BJ748="","*",SP_SUL!BJ748),IF(SP_SUL!BK748="","*",SP_SUL!BK748))</f>
        <v>TP pronta 10hrs, intervalo 11:17 ate 14:17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2</v>
      </c>
      <c r="P748" s="145" t="str">
        <f>IF($A$2=1,IF(SP_SUL!BJ749="","*",SP_SUL!BJ749),IF(SP_SUL!BK749="","*",SP_SUL!BK749))</f>
        <v>MC1 08:30, intervalo 09:17 ate 12:20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>
        <f>IF(SP_SUL!BH750="","*",SP_SUL!BH750)</f>
        <v>0</v>
      </c>
      <c r="P749" s="145" t="str">
        <f>IF($A$2=1,IF(SP_SUL!BJ750="","*",SP_SUL!BJ750),IF(SP_SUL!BK750="","*",SP_SUL!BK750))</f>
        <v xml:space="preserve">Nao solicitou intervalo 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>
        <f>IF(SP_SUL!BH751="","*",SP_SUL!BH751)</f>
        <v>0</v>
      </c>
      <c r="P750" s="145" t="str">
        <f>IF($A$2=1,IF(SP_SUL!BJ751="","*",SP_SUL!BJ751),IF(SP_SUL!BK751="","*",SP_SUL!BK751))</f>
        <v xml:space="preserve">Nao solicitou intervalo 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>
        <f>IF(SP_SUL!BH752="","*",SP_SUL!BH752)</f>
        <v>2</v>
      </c>
      <c r="P751" s="145" t="str">
        <f>IF($A$2=1,IF(SP_SUL!BJ752="","*",SP_SUL!BJ752),IF(SP_SUL!BK752="","*",SP_SUL!BK752))</f>
        <v>MC1 07:23, segue intervalo 11:28 ate 12:48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 xml:space="preserve">MC1 11:48, segue para o local de trabalho 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>
        <f>IF(SP_SUL!BH755="","*",SP_SUL!BH755)</f>
        <v>2</v>
      </c>
      <c r="P754" s="145" t="str">
        <f>IF($A$2=1,IF(SP_SUL!BJ755="","*",SP_SUL!BJ755),IF(SP_SUL!BK755="","*",SP_SUL!BK755))</f>
        <v>MC1 07:15, segue intervalo 10:54 ate 18:54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>
        <f>IF(SP_SUL!BH756="","*",SP_SUL!BH756)</f>
        <v>1</v>
      </c>
      <c r="P755" s="145" t="str">
        <f>IF($A$2=1,IF(SP_SUL!BJ756="","*",SP_SUL!BJ756),IF(SP_SUL!BK756="","*",SP_SUL!BK756))</f>
        <v>MC1 07:15, segue intervalo 10:54 ate 18:54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1</v>
      </c>
      <c r="P762" s="145" t="str">
        <f>IF($A$2=1,IF(SP_SUL!BJ763="","*",SP_SUL!BJ763),IF(SP_SUL!BK763="","*",SP_SUL!BK763))</f>
        <v>TP pronta 11hrs, segue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1</v>
      </c>
      <c r="P763" s="145" t="str">
        <f>IF($A$2=1,IF(SP_SUL!BJ764="","*",SP_SUL!BJ764),IF(SP_SUL!BK764="","*",SP_SUL!BK764))</f>
        <v>TP pronta 11hrs, segue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1</v>
      </c>
      <c r="P764" s="145" t="str">
        <f>IF($A$2=1,IF(SP_SUL!BJ765="","*",SP_SUL!BJ765),IF(SP_SUL!BK765="","*",SP_SUL!BK765))</f>
        <v>TP pronta 11hrs, segue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>
        <f>IF(SP_SUL!BH767="","*",SP_SUL!BH767)</f>
        <v>2</v>
      </c>
      <c r="P766" s="145" t="str">
        <f>IF($A$2=1,IF(SP_SUL!BJ767="","*",SP_SUL!BJ767),IF(SP_SUL!BK767="","*",SP_SUL!BK767))</f>
        <v>MC1 07:40, segue inspeção R7D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>
        <f>IF(SP_SUL!BH768="","*",SP_SUL!BH768)</f>
        <v>0</v>
      </c>
      <c r="P767" s="145" t="str">
        <f>IF($A$2=1,IF(SP_SUL!BJ768="","*",SP_SUL!BJ768),IF(SP_SUL!BK768="","*",SP_SUL!BK768))</f>
        <v xml:space="preserve">Nao solicitou intervalo 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>
        <f>IF(SP_SUL!BH769="","*",SP_SUL!BH769)</f>
        <v>2</v>
      </c>
      <c r="P768" s="145" t="str">
        <f>IF($A$2=1,IF(SP_SUL!BJ769="","*",SP_SUL!BJ769),IF(SP_SUL!BK769="","*",SP_SUL!BK769))</f>
        <v xml:space="preserve">TP pronta 08hrs, intervalos 09:30 ate 11hrs, segundo intervalo 11:30 ate 13hrs 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2160</v>
      </c>
      <c r="V1" s="289"/>
      <c r="W1" s="289"/>
    </row>
    <row r="2" spans="1:23" ht="15" customHeight="1">
      <c r="A2" s="86" t="s">
        <v>2161</v>
      </c>
      <c r="B2" s="86" t="s">
        <v>2156</v>
      </c>
      <c r="C2" s="86" t="s">
        <v>411</v>
      </c>
      <c r="D2" s="87" t="s">
        <v>995</v>
      </c>
      <c r="E2" s="87" t="s">
        <v>4</v>
      </c>
      <c r="F2" s="87" t="s">
        <v>2155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2162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150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1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 41 8840-1785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 41 8840-1785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>Moises 41 8425-5683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2163</v>
      </c>
      <c r="C2" s="120" t="s">
        <v>980</v>
      </c>
      <c r="D2" s="75" t="s">
        <v>982</v>
      </c>
      <c r="E2" s="75" t="s">
        <v>2164</v>
      </c>
      <c r="F2" s="98" t="s">
        <v>2165</v>
      </c>
      <c r="G2" s="75" t="s">
        <v>2166</v>
      </c>
      <c r="H2" s="75" t="s">
        <v>2167</v>
      </c>
      <c r="I2" s="75" t="s">
        <v>2168</v>
      </c>
      <c r="J2" s="75" t="s">
        <v>2169</v>
      </c>
      <c r="K2" s="77" t="s">
        <v>2170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2026-02-28T18:58:41Z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