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82" documentId="8_{B6337239-1A00-434D-AAD0-422EA1FEB5AE}" xr6:coauthVersionLast="47" xr6:coauthVersionMax="47" xr10:uidLastSave="{6B43DC51-59F2-4149-B344-37542DC99B6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0" i="1" l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2" i="1" l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<sst xmlns="http://schemas.openxmlformats.org/spreadsheetml/2006/main" count="5712" uniqueCount="1460">
  <si>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</si>
  <si>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</si>
  <si>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</si>
  <si>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</si>
  <si>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</si>
  <si>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</si>
  <si>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</si>
  <si>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</si>
  <si>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</si>
  <si>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</si>
  <si>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</si>
  <si>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</si>
  <si>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</si>
  <si>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</si>
  <si>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</si>
  <si>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</si>
  <si>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</si>
  <si>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</si>
  <si>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</si>
  <si>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</si>
  <si>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</si>
  <si>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</si>
  <si>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</si>
  <si>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</si>
  <si>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</si>
  <si>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</si>
  <si>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</si>
  <si>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</si>
  <si>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</si>
  <si>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</si>
  <si>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</si>
  <si>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</si>
  <si>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</si>
  <si>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</si>
  <si>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</si>
  <si>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</si>
  <si>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</si>
  <si>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</si>
  <si>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</si>
  <si>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</si>
  <si>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</si>
  <si>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</si>
  <si>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</si>
  <si>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</si>
  <si>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</si>
  <si>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</si>
  <si>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</si>
  <si>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</si>
  <si>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</si>
  <si>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</si>
  <si>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</si>
  <si>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</si>
  <si>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</si>
  <si>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</si>
  <si>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</si>
  <si>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</si>
  <si>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</si>
  <si>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</si>
  <si>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</si>
  <si>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</si>
  <si>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</si>
  <si>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</si>
  <si>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</si>
  <si>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</si>
  <si>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</si>
  <si>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</si>
  <si>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</si>
  <si>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</si>
  <si>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</si>
  <si>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</si>
  <si>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</si>
  <si>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</si>
  <si>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</si>
  <si>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</si>
  <si>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</si>
  <si>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</si>
  <si>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</si>
  <si>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</si>
  <si>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</si>
  <si>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</si>
  <si>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</si>
  <si>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</si>
  <si>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</si>
  <si>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</si>
  <si>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</si>
  <si>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</si>
  <si>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</si>
  <si>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</si>
  <si>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</si>
  <si>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</si>
  <si>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</si>
  <si>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</si>
  <si>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</si>
  <si>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</si>
  <si>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</si>
  <si>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</si>
  <si>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</si>
  <si>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</si>
  <si>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</si>
  <si>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</si>
  <si>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</si>
  <si>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</si>
  <si>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</si>
  <si>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</si>
  <si>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</si>
  <si>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</si>
  <si>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</si>
  <si>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</si>
  <si>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</si>
  <si>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</si>
  <si>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</si>
  <si>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</si>
  <si>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</si>
  <si>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</si>
  <si>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</si>
  <si>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</si>
  <si>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</si>
  <si>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</si>
  <si>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</si>
  <si>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</si>
  <si>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</si>
  <si>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</si>
  <si>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</si>
  <si>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</si>
  <si>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</si>
  <si>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</si>
  <si>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</si>
  <si>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</si>
  <si>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</si>
  <si>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</si>
  <si>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</si>
  <si>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</si>
  <si>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</si>
  <si>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</si>
  <si>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</si>
  <si>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</si>
  <si>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</si>
  <si>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</si>
  <si>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</si>
  <si>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</si>
  <si>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</si>
  <si>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</si>
  <si>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</si>
  <si>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</si>
  <si>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</si>
  <si>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</si>
  <si>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</si>
  <si>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</si>
  <si>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</si>
  <si>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</si>
  <si>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</si>
  <si>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</si>
  <si>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</si>
  <si>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</si>
  <si>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</si>
  <si>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</si>
  <si>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</si>
  <si>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</si>
  <si>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</si>
  <si>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</si>
  <si>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</si>
  <si>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</si>
  <si>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</si>
  <si>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</si>
  <si>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</si>
  <si>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</si>
  <si>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</si>
  <si>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</si>
  <si>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</si>
  <si>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</si>
  <si>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</si>
  <si>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</si>
  <si>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</si>
  <si>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</si>
  <si>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</si>
  <si>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</si>
  <si>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</si>
  <si>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</si>
  <si>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</si>
  <si>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</si>
  <si>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</si>
  <si>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</si>
  <si>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</si>
  <si>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</si>
  <si>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</si>
  <si>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</si>
  <si>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</si>
  <si>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</si>
  <si>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</si>
  <si>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</si>
  <si>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</si>
  <si>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</si>
  <si>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</si>
  <si>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</si>
  <si>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</si>
  <si>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</si>
  <si>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</si>
  <si>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</si>
  <si>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</si>
  <si>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</si>
  <si>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</si>
  <si>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</si>
  <si>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</si>
  <si>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</si>
  <si>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</si>
  <si>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</si>
  <si>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</si>
  <si>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</si>
  <si>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</si>
  <si>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</si>
  <si>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</si>
  <si>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</si>
  <si>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</si>
  <si>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</si>
  <si>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</si>
  <si>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</si>
  <si>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</si>
  <si>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</si>
  <si>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</si>
  <si>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</si>
  <si>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</si>
  <si>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</si>
  <si>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</si>
  <si>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</si>
  <si>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</si>
  <si>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</si>
  <si>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</si>
  <si>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</si>
  <si>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</si>
  <si>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</si>
  <si>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</si>
  <si>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</si>
  <si>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</si>
  <si>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</si>
  <si>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</si>
  <si>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</si>
  <si>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</si>
  <si>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</si>
  <si>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</si>
  <si>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</si>
  <si>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</si>
  <si>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</si>
  <si>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</si>
  <si>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</si>
  <si>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</si>
  <si>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</si>
  <si>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</si>
  <si>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</si>
  <si>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</si>
  <si>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</si>
  <si>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</si>
  <si>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</si>
  <si>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</si>
  <si>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</si>
  <si>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</si>
  <si>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</si>
  <si>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</si>
  <si>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</si>
  <si>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</si>
  <si>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</si>
  <si>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</si>
  <si>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</si>
  <si>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</si>
  <si>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</si>
  <si>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</si>
  <si>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</si>
  <si>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</si>
  <si>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</si>
  <si>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</si>
  <si>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</si>
  <si>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</si>
  <si>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</si>
  <si>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</si>
  <si>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</si>
  <si>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</si>
  <si>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</si>
  <si>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</si>
  <si>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</si>
  <si>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</si>
  <si>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</si>
  <si>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</si>
  <si>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</si>
  <si>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</si>
  <si>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</si>
  <si>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</si>
  <si>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</si>
  <si>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</si>
  <si>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</si>
  <si>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</si>
  <si>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</si>
  <si>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</si>
  <si>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</si>
  <si>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</si>
  <si>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</si>
  <si>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</si>
  <si>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</si>
  <si>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</si>
  <si>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</si>
  <si>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</si>
  <si>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</si>
  <si>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</si>
  <si>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</si>
  <si>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</si>
  <si>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</si>
  <si>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</si>
  <si>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</si>
  <si>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</si>
  <si>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</si>
  <si>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</si>
  <si>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</si>
  <si>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</si>
  <si>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</si>
  <si>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</si>
  <si>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</si>
  <si>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</si>
  <si>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</si>
  <si>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</si>
  <si>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</si>
  <si>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</si>
  <si>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</si>
  <si>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</si>
  <si>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</si>
  <si>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</si>
  <si>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</si>
  <si>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</si>
  <si>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</si>
  <si>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</si>
  <si>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</si>
  <si>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</si>
  <si>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</si>
  <si>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</si>
  <si>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</si>
  <si>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</si>
  <si>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</si>
  <si>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</si>
  <si>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</si>
  <si>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</si>
  <si>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</si>
  <si>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</si>
  <si>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</si>
  <si>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</si>
  <si>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</si>
  <si>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</si>
  <si>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</si>
  <si>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</si>
  <si>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</si>
  <si>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</si>
  <si>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</si>
  <si>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</si>
  <si>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</si>
  <si>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</si>
  <si>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</si>
  <si>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</si>
  <si>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</si>
  <si>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</si>
  <si>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</si>
  <si>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</si>
  <si>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</si>
  <si>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</si>
  <si>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</si>
  <si>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</si>
  <si>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</si>
  <si>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</si>
  <si>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</si>
  <si>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</si>
  <si>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</si>
  <si>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</si>
  <si>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</si>
  <si>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</si>
  <si>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</si>
  <si>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</si>
  <si>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</si>
  <si>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</si>
  <si>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</si>
  <si>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</si>
  <si>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</si>
  <si>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</si>
  <si>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</si>
  <si>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</si>
  <si>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</si>
  <si>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</si>
  <si>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</si>
  <si>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</si>
  <si>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</si>
  <si>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</si>
  <si>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</si>
  <si>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</si>
  <si>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</si>
  <si>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</si>
  <si>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</si>
  <si>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</si>
  <si>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</si>
  <si>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</si>
  <si>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</si>
  <si>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</si>
  <si>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</si>
  <si>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</si>
  <si>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</si>
  <si>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</si>
  <si>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</si>
  <si>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</si>
  <si>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</si>
  <si>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</si>
  <si>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</si>
  <si>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</si>
  <si>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</si>
  <si>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</si>
  <si>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</si>
  <si>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</si>
  <si>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</si>
  <si>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</si>
  <si>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</si>
  <si>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</si>
  <si>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</si>
  <si>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</si>
  <si>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</si>
  <si>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</si>
  <si>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</si>
  <si>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</si>
  <si>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</si>
  <si>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</si>
  <si>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</si>
  <si>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</si>
  <si>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</si>
  <si>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</si>
  <si>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</si>
  <si>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</si>
  <si>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</si>
  <si>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</si>
  <si>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</si>
  <si>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</si>
  <si>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</si>
  <si>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</si>
  <si>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</si>
  <si>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</si>
  <si>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</si>
  <si>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</si>
  <si>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</si>
  <si>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</si>
  <si>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</si>
  <si>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</si>
  <si>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</si>
  <si>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</si>
  <si>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</si>
  <si>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</si>
  <si>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</si>
  <si>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</si>
  <si>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</si>
  <si>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</si>
  <si>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</si>
  <si>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</si>
  <si>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</si>
  <si>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</si>
  <si>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</si>
  <si>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</si>
  <si>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</si>
  <si>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</si>
  <si>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</si>
  <si>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</si>
  <si>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</si>
  <si>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</si>
  <si>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</si>
  <si>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</si>
  <si>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</si>
  <si>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</si>
  <si>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</si>
  <si>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</si>
  <si>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</si>
  <si>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</si>
  <si>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</si>
  <si>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</si>
  <si>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</si>
  <si>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</si>
  <si>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</si>
  <si>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</si>
  <si>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</si>
  <si>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</si>
  <si>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</si>
  <si>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</si>
  <si>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</si>
  <si>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</si>
  <si>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</si>
  <si>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</si>
  <si>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</si>
  <si>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</si>
  <si>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</si>
  <si>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</si>
  <si>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</si>
  <si>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</si>
  <si>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</si>
  <si>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</si>
  <si>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</si>
  <si>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</si>
  <si>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</si>
  <si>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</si>
  <si>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</si>
  <si>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</si>
  <si>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</si>
  <si>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</si>
  <si>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</si>
  <si>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</si>
  <si>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</si>
  <si>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</si>
  <si>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</si>
  <si>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</si>
  <si>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</si>
  <si>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</si>
  <si>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</si>
  <si>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</si>
  <si>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</si>
  <si>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</si>
  <si>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</si>
  <si>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</si>
  <si>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</si>
  <si>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</si>
  <si>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</si>
  <si>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</si>
  <si>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</si>
  <si>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</si>
  <si>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</si>
  <si>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</si>
  <si>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</si>
  <si>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</si>
  <si>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</si>
  <si>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</si>
  <si>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</si>
  <si>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</si>
  <si>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</si>
  <si>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</si>
  <si>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</si>
  <si>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</si>
  <si>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</si>
  <si>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</si>
  <si>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</si>
  <si>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</si>
  <si>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</si>
  <si>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</si>
  <si>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</si>
  <si>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</si>
  <si>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</si>
  <si>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</si>
  <si>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</si>
  <si>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</si>
  <si>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</si>
  <si>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</si>
  <si>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</si>
  <si>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</si>
  <si>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</si>
  <si>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</si>
  <si>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</si>
  <si>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</si>
  <si>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</si>
  <si>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</si>
  <si>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</si>
  <si>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</si>
  <si>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</si>
  <si>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</si>
  <si>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</si>
  <si>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</si>
  <si>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</si>
  <si>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</si>
  <si>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</si>
  <si>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</si>
  <si>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</si>
  <si>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</si>
  <si>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</si>
  <si>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</si>
  <si>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</si>
  <si>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</si>
  <si>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</si>
  <si>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</si>
  <si>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</si>
  <si>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</si>
  <si>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</si>
  <si>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</si>
  <si>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</si>
  <si>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</si>
  <si>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</si>
  <si>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</si>
  <si>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</si>
  <si>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</si>
  <si>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</si>
  <si>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</si>
  <si>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</si>
  <si>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</si>
  <si>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</si>
  <si>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</si>
  <si>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</si>
  <si>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</si>
  <si>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</si>
  <si>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</si>
  <si>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</si>
  <si>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</si>
  <si>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</si>
  <si>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</si>
  <si>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</si>
  <si>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</si>
  <si>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</si>
  <si>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</si>
  <si>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</si>
  <si>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</si>
  <si>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</si>
  <si>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</si>
  <si>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</si>
  <si>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</si>
  <si>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</si>
  <si>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</si>
  <si>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</si>
  <si>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</si>
  <si>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</si>
  <si>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</si>
  <si>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</si>
  <si>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</si>
  <si>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</si>
  <si>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</si>
  <si>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</si>
  <si>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</si>
  <si>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</si>
  <si>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</si>
  <si>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</si>
  <si>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</si>
  <si>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</si>
  <si>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</si>
  <si>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</si>
  <si>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</si>
  <si>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</si>
  <si>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</si>
  <si>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</si>
  <si>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</si>
  <si>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</si>
  <si>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</si>
  <si>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</si>
  <si>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</si>
  <si>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</si>
  <si>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</si>
  <si>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</si>
  <si>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</si>
  <si>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</si>
  <si>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</si>
  <si>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</si>
  <si>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</si>
  <si>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</si>
  <si>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</si>
  <si>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</si>
  <si>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</si>
  <si>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</si>
  <si>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</si>
  <si>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</si>
  <si>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</si>
  <si>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</si>
  <si>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</si>
  <si>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</si>
  <si>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</si>
  <si>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</si>
  <si>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</si>
  <si>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</si>
  <si>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</si>
  <si>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</si>
  <si>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</si>
  <si>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</si>
  <si>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</si>
  <si>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</si>
  <si>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</si>
  <si>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</si>
  <si>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</si>
  <si>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</si>
  <si>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</si>
  <si>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</si>
  <si>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</si>
  <si>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</si>
  <si>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</si>
  <si>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</si>
  <si>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</si>
  <si>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</si>
  <si>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</si>
  <si>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</si>
  <si>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</si>
  <si>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</si>
  <si>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</si>
  <si>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</si>
  <si>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</si>
  <si>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</si>
  <si>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</si>
  <si>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</si>
  <si>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</si>
  <si>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</si>
  <si>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</si>
  <si>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</si>
  <si>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</si>
  <si>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</si>
  <si>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</si>
  <si>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</si>
  <si>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</si>
  <si>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</si>
  <si>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</si>
  <si>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</si>
  <si>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</si>
  <si>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</si>
  <si>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</si>
  <si>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</si>
  <si>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</si>
  <si>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</si>
  <si>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</si>
  <si>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</si>
  <si>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</si>
  <si>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</si>
  <si>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</si>
  <si>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</si>
  <si>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</si>
  <si>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</si>
  <si>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</si>
  <si>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</si>
  <si>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</si>
  <si>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</si>
  <si>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</si>
  <si>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</si>
  <si>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</si>
  <si>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</si>
  <si>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</si>
  <si>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</si>
  <si>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</si>
  <si>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</si>
  <si>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</si>
  <si>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</si>
  <si>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</si>
  <si>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</si>
  <si>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</si>
  <si>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</si>
  <si>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</si>
  <si>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</si>
  <si>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</si>
  <si>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</si>
  <si>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</si>
  <si>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</si>
  <si>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</si>
  <si>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</si>
  <si>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</si>
  <si>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</si>
  <si>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</si>
  <si>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</si>
  <si>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</si>
  <si>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</si>
  <si>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</si>
  <si>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</si>
  <si>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</si>
  <si>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</si>
  <si>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</si>
  <si>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</si>
  <si>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</si>
  <si>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</si>
  <si>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</si>
  <si>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</si>
  <si>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</si>
  <si>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</si>
  <si>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</si>
  <si>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</si>
  <si>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</si>
  <si>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</si>
  <si>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</si>
  <si>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</si>
  <si>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</si>
  <si>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</si>
  <si>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</si>
  <si>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</si>
  <si>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</si>
  <si>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</si>
  <si>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</si>
  <si>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</si>
  <si>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</si>
  <si>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</si>
  <si>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</si>
  <si>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</si>
  <si>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</si>
  <si>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</si>
  <si>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</si>
  <si>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</si>
  <si>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</si>
  <si>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</si>
  <si>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</si>
  <si>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</si>
  <si>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</si>
  <si>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</si>
  <si>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</si>
  <si>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</si>
  <si>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</si>
  <si>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</si>
  <si>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</si>
  <si>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</si>
  <si>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</si>
  <si>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</si>
  <si>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</si>
  <si>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</si>
  <si>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</si>
  <si>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</si>
  <si>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</si>
  <si>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</si>
  <si>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</si>
  <si>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</si>
  <si>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</si>
  <si>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</si>
  <si>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</si>
  <si>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</si>
  <si>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</si>
  <si>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</si>
  <si>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</si>
  <si>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</si>
  <si>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</si>
  <si>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</si>
  <si>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</si>
  <si>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</si>
  <si>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</si>
  <si>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</si>
  <si>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</si>
  <si>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</si>
  <si>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</si>
  <si>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</si>
  <si>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</si>
  <si>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</si>
  <si>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</si>
  <si>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</si>
  <si>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</si>
  <si>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</si>
  <si>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</si>
  <si>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</si>
  <si>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</si>
  <si>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</si>
  <si>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</si>
  <si>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</si>
  <si>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</si>
  <si>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</si>
  <si>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</si>
  <si>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</si>
  <si>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</si>
  <si>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</si>
  <si>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</si>
  <si>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</si>
  <si>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</si>
  <si>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</si>
  <si>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</si>
  <si>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</si>
  <si>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</si>
  <si>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</si>
  <si>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</si>
  <si>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</si>
  <si>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</si>
  <si>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</si>
  <si>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</si>
  <si>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</si>
  <si>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</si>
  <si>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</si>
  <si>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</si>
  <si>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</si>
  <si>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</si>
  <si>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</si>
  <si>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</si>
  <si>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</si>
  <si>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</si>
  <si>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</si>
  <si>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</si>
  <si>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</si>
  <si>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</si>
  <si>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</si>
  <si>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</si>
  <si>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</si>
  <si>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</si>
  <si>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</si>
  <si>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</si>
  <si>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</si>
  <si>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</si>
  <si>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</si>
  <si>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</si>
  <si>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</si>
  <si>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</si>
  <si>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</si>
  <si>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</si>
  <si>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</si>
  <si>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</si>
  <si>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</si>
  <si>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</si>
  <si>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</si>
  <si>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</si>
  <si>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</si>
  <si>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</si>
  <si>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</si>
  <si>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</si>
  <si>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</si>
  <si>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</si>
  <si>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</si>
  <si>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</si>
  <si>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</si>
  <si>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</si>
  <si>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</si>
  <si>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</si>
  <si>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</si>
  <si>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</si>
  <si>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</si>
  <si>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</si>
  <si>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</si>
  <si>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</si>
  <si>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</si>
  <si>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</si>
  <si>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</si>
  <si>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</si>
  <si>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</si>
  <si>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</si>
  <si>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</si>
  <si>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</si>
  <si>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</si>
  <si>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</si>
  <si>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</si>
  <si>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</si>
  <si>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</si>
  <si>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</si>
  <si>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</si>
  <si>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</si>
  <si>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</si>
  <si>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</si>
  <si>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</si>
  <si>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</si>
  <si>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</si>
  <si>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</si>
  <si>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</si>
  <si>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</si>
  <si>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</si>
  <si>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</si>
  <si>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</si>
  <si>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</si>
  <si>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</si>
  <si>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</si>
  <si>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</si>
  <si>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</si>
  <si>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</si>
  <si>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</si>
  <si>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</si>
  <si>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</si>
  <si>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</si>
  <si>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</si>
  <si>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</si>
  <si>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</si>
  <si>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</si>
  <si>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</si>
  <si>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</si>
  <si>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</si>
  <si>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</si>
  <si>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</si>
  <si>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</si>
  <si>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</si>
  <si>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</si>
  <si>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</si>
  <si>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</si>
  <si>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</si>
  <si>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</si>
  <si>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</si>
  <si>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</si>
  <si>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</si>
  <si>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</si>
  <si>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</si>
  <si>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</si>
  <si>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</si>
  <si>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</si>
  <si>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</si>
  <si>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</si>
  <si>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</si>
  <si>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</si>
  <si>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</si>
  <si>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</si>
  <si>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</si>
  <si>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</si>
  <si>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</si>
  <si>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</si>
  <si>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</si>
  <si>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</si>
  <si>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</si>
  <si>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</si>
  <si>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</si>
  <si>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</si>
  <si>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</si>
  <si>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</si>
  <si>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</si>
  <si>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</si>
  <si>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</si>
  <si>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</si>
  <si>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</si>
  <si>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</si>
  <si>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</si>
  <si>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</si>
  <si>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</si>
  <si>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</si>
  <si>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</si>
  <si>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</si>
  <si>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</si>
  <si>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</si>
  <si>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</si>
  <si>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</si>
  <si>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</si>
  <si>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</si>
  <si>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</si>
  <si>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</si>
  <si>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</si>
  <si>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</si>
  <si>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</si>
  <si>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</si>
  <si>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</si>
  <si>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</si>
  <si>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</si>
  <si>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</si>
  <si>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</si>
  <si>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</si>
  <si>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</si>
  <si>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</si>
  <si>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</si>
  <si>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</si>
  <si>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</si>
  <si>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</si>
  <si>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</si>
  <si>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</si>
  <si>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</si>
  <si>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</si>
  <si>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</si>
  <si>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</si>
  <si>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</si>
  <si>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</si>
  <si>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</si>
  <si>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</si>
  <si>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</si>
  <si>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</si>
  <si>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</si>
  <si>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</si>
  <si>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</si>
  <si>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</si>
  <si>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</si>
  <si>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</si>
  <si>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</si>
  <si>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</si>
  <si>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</si>
  <si>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</si>
  <si>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</si>
  <si>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</si>
  <si>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</si>
  <si>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</si>
  <si>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</si>
  <si>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</si>
  <si>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</si>
  <si>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</si>
  <si>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</si>
  <si>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</si>
  <si>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</si>
  <si>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</si>
  <si>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</si>
  <si>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</si>
  <si>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</si>
  <si>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</si>
  <si>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</si>
  <si>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</si>
  <si>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</si>
  <si>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</si>
  <si>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</si>
  <si>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</si>
  <si>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</si>
  <si>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</si>
  <si>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</si>
  <si>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</si>
  <si>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</si>
  <si>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</si>
  <si>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</si>
  <si>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</si>
  <si>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</si>
  <si>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</si>
  <si>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</si>
  <si>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</si>
  <si>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</si>
  <si>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</si>
  <si>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</si>
  <si>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</si>
  <si>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</si>
  <si>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</si>
  <si>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</si>
  <si>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</si>
  <si>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</si>
  <si>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</si>
  <si>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</si>
  <si>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</si>
  <si>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</si>
  <si>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</si>
  <si>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</si>
  <si>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</si>
  <si>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</si>
  <si>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</si>
  <si>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</si>
  <si>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</si>
  <si>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</si>
  <si>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</si>
  <si>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</si>
  <si>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</si>
  <si>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</si>
  <si>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</si>
  <si>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</si>
  <si>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</si>
  <si>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</si>
  <si>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</si>
  <si>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</si>
  <si>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</si>
  <si>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</si>
  <si>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</si>
  <si>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</si>
  <si>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</si>
  <si>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</si>
  <si>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</si>
  <si>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</si>
  <si>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</si>
  <si>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</si>
  <si>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</si>
  <si>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</si>
  <si>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</si>
  <si>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</si>
  <si>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</si>
  <si>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</si>
  <si>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</si>
  <si>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</si>
  <si>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</si>
  <si>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</si>
  <si>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</si>
  <si>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</si>
  <si>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</si>
  <si>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</si>
  <si>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</si>
  <si>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</si>
  <si>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</si>
  <si>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</si>
  <si>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</si>
  <si>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</si>
  <si>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</si>
  <si>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</si>
  <si>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</si>
  <si>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</si>
  <si>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</si>
  <si>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</si>
  <si>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</si>
  <si>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</si>
  <si>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</si>
  <si>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</si>
  <si>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</si>
  <si>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</si>
  <si>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</si>
  <si>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</si>
  <si>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</si>
  <si>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</si>
  <si>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</si>
  <si>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</si>
  <si>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</si>
  <si>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</si>
  <si>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</si>
  <si>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</si>
  <si>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</si>
  <si>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</si>
  <si>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</si>
  <si>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</si>
  <si>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</si>
  <si>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</si>
  <si>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</si>
  <si>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</si>
  <si>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</si>
  <si>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</si>
  <si>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</si>
  <si>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</si>
  <si>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</si>
  <si>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</si>
  <si>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</si>
  <si>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</si>
  <si>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</si>
  <si>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</si>
  <si>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</si>
  <si>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</si>
  <si>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</si>
  <si>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</si>
  <si>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</si>
  <si>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</si>
  <si>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</si>
  <si>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</si>
  <si>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</si>
  <si>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</si>
  <si>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</si>
  <si>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</si>
  <si>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</si>
  <si>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</si>
  <si>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</si>
  <si>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</si>
  <si>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</si>
  <si>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</si>
  <si>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</si>
  <si>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</si>
  <si>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</si>
  <si>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</si>
  <si>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</si>
  <si>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</si>
  <si>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</si>
  <si>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</si>
  <si>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</si>
  <si>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</si>
  <si>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</si>
  <si>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</si>
  <si>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</si>
  <si>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</si>
  <si>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</si>
  <si>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</si>
  <si>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</si>
  <si>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</si>
  <si>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</si>
  <si>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</si>
  <si>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</si>
  <si>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</si>
  <si>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</si>
  <si>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</si>
  <si>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</si>
  <si>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</si>
  <si>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</si>
  <si>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</si>
  <si>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</si>
  <si>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</si>
  <si>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</si>
  <si>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</si>
  <si>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</si>
  <si>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</si>
  <si>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</si>
  <si>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</si>
  <si>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</si>
  <si>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</si>
  <si>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</si>
  <si>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</si>
  <si>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</si>
  <si>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</si>
  <si>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</si>
  <si>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</si>
  <si>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</si>
  <si>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</si>
  <si>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</si>
  <si>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</si>
  <si>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</si>
  <si>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</si>
  <si>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</si>
  <si>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</si>
  <si>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</si>
  <si>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</si>
  <si>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</si>
  <si>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</si>
  <si>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</si>
  <si>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</si>
  <si>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</si>
  <si>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</si>
  <si>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</si>
  <si>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</si>
  <si>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</si>
  <si>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</si>
  <si>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</si>
  <si>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</si>
  <si>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</si>
  <si>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</si>
  <si>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</si>
  <si>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</si>
  <si>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</si>
  <si>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</si>
  <si>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</si>
  <si>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</si>
  <si>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</si>
  <si>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</si>
  <si>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</si>
  <si>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</si>
  <si>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</si>
  <si>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</si>
  <si>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</si>
  <si>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</si>
  <si>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</si>
  <si>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</si>
  <si>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</si>
  <si>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</si>
  <si>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</si>
  <si>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</si>
  <si>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</si>
  <si>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</si>
  <si>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</si>
  <si>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</si>
  <si>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</si>
  <si>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</si>
  <si>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</si>
  <si>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</si>
  <si>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</si>
  <si>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</si>
  <si>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</si>
  <si>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</si>
  <si>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</si>
  <si>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</si>
  <si>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</si>
  <si>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</si>
  <si>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</si>
  <si>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</si>
  <si>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</si>
  <si>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</si>
  <si>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</si>
  <si>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</si>
  <si>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</si>
  <si>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</si>
  <si>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</si>
  <si>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</si>
  <si>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</si>
  <si>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</si>
  <si>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</si>
  <si>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</si>
  <si>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</si>
  <si>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</si>
  <si>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</si>
  <si>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</si>
  <si>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</si>
  <si>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</si>
  <si>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</si>
  <si>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</si>
  <si>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</si>
  <si>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</si>
  <si>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</si>
  <si>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</si>
  <si>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</si>
  <si>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</si>
  <si>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</si>
  <si>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</si>
  <si>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</si>
  <si>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</si>
  <si>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</si>
  <si>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</si>
  <si>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</si>
  <si>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</si>
  <si>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</si>
  <si>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</si>
  <si>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</si>
  <si>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</si>
  <si>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</si>
  <si>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</si>
  <si>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</si>
  <si>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</si>
  <si>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</si>
  <si>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</si>
  <si>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</si>
  <si>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</si>
  <si>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</si>
  <si>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</si>
  <si>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</si>
  <si>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</si>
  <si>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</si>
  <si>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</si>
  <si>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</si>
  <si>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</si>
  <si>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</si>
  <si>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</si>
  <si>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</si>
  <si>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</si>
  <si>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</si>
  <si>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</si>
  <si>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</si>
  <si>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</si>
  <si>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</si>
  <si>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</si>
  <si>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</si>
  <si>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</si>
  <si>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</si>
  <si>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</si>
  <si>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</si>
  <si>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</si>
  <si>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</si>
  <si>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</si>
  <si>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</si>
  <si>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</si>
  <si>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</si>
  <si>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</si>
  <si>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</si>
  <si>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</si>
  <si>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</si>
  <si>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</si>
  <si>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</si>
  <si>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</si>
  <si>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</si>
  <si>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</si>
  <si>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</si>
  <si>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</si>
  <si>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</si>
  <si>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</si>
  <si>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</si>
  <si>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</si>
  <si>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</si>
  <si>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</si>
  <si>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</si>
  <si>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</si>
  <si>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</si>
  <si>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</si>
  <si>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</si>
  <si>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</si>
  <si>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</si>
  <si>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</si>
  <si>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</si>
  <si>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</si>
  <si>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</si>
  <si>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</si>
  <si>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</si>
  <si>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</si>
  <si>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</si>
  <si>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</si>
  <si>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</si>
  <si>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</si>
  <si>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</si>
  <si>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</si>
  <si>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</si>
  <si>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</si>
  <si>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</si>
  <si>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</si>
  <si>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</si>
  <si>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</si>
  <si>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</si>
  <si>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</si>
  <si>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</si>
  <si>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</si>
  <si>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>MC1 06:01, em intervalo da socada das 07:56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</si>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</sst>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01" tableBorderDxfId="90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99"/>
    <tableColumn id="8" xr3:uid="{69D5AC3B-4F64-4F8F-AD2A-0AD158918DDD}" name="CORRELATO" dataDxfId="8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6" activePane="bottomRight" state="frozen"/>
      <selection pane="bottomRight" activeCell="A90" sqref="A90:XFD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781</v>
      </c>
      <c r="G91" s="9" t="str">
        <f>IF(D91="","*",VLOOKUP(F91,BS_ATIVIDADE[#All],3,FALSE))</f>
        <v>OUTROS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1407</v>
      </c>
      <c r="X91" s="218" t="s">
        <v>956</v>
      </c>
      <c r="Y91" s="158"/>
      <c r="Z91" s="158" t="s">
        <v>952</v>
      </c>
      <c r="AA91" s="83" t="s">
        <v>1358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CARGA</v>
      </c>
      <c r="AJ91" s="9" t="str">
        <f>IF(D91="","*",VLOOKUP(AI91,BS_ATIVIDADE[#Data],3,FALSE))</f>
        <v>OUTROS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1408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1363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1</v>
      </c>
      <c r="BI92" s="16"/>
      <c r="BJ92" s="16" t="s">
        <v>1409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1374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1410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1363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1411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1391</v>
      </c>
      <c r="W95" s="173" t="s">
        <v>1412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1408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1374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1408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1376</v>
      </c>
      <c r="W97" s="173" t="s">
        <v>1363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1413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173" t="s">
        <v>607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1414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1415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1408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1381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1408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1343</v>
      </c>
      <c r="W101" s="173" t="s">
        <v>1374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1</v>
      </c>
      <c r="BI101" s="16"/>
      <c r="BJ101" s="16" t="s">
        <v>1417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1418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ref="BQ102:BQ164" si="12">IF(AND(BR102&lt;1,BS102&lt;1),"Produção e Intervalo",IF(BR102&lt;1,"Intervalo",IF(BS102&lt;1,"Produção","Aderente")))</f>
        <v>Produção e Intervalo</v>
      </c>
      <c r="BR102" s="18">
        <f t="shared" ref="BR102:BR164" si="13">IF(OR(B102="",F102=""),"*",AY102/P102)</f>
        <v>0</v>
      </c>
      <c r="BS102" s="18">
        <f t="shared" ref="BS102:BS164" si="14">IF(OR(B102="",F102=""),"*",BA102/Q102)</f>
        <v>0</v>
      </c>
      <c r="BT102" s="225" t="str">
        <f t="shared" ref="BT70:BT134" si="15">IF(BN102="","",SUBSTITUTE(BM102," ","")&amp;SUBSTITUTE(BN102," ",""))</f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99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4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103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101:K401 J98:K99 J88:K94" name="Range1_8_1"/>
    <protectedRange sqref="O409:Q451 O15:Q18 O21:Q21 O23:Q23 O28:Q28 O40:Q40 O36:Q37 O30:Q34 O54:Q54 O50:Q51 O44:Q48 O67:Q68 O57:Q65 O70:Q76 O85:Q86 O83:Q83 O78:Q81 O101:Q401 O97:Q99 O88:Q9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V102:Y401 Y99:Y101 V98:Y98 V94:Y94 Y93" name="Range1_11_1"/>
    <protectedRange sqref="Z409:AD451 Z6:Z15 Z21:AD21 Z16:AD18 Z23:Z28 Z37 Z36:AD36 Z32:AD34 Z45:AD45 Z41:Z44 Z52:Z53 Z50 Z55 Z47:AD48 Z67:AD68 Z57:AD64 Z69 Z70:AD76 Z84 Z85:AD86 Z83:AD83 Z88:AD88 Z78:AD78 Z80:AD81 Z103:AD401 Z91:AD92 Z100 Z101:AD101 Z102 Z97:AD98 Z94:AD94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897" priority="1948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896" priority="19477" operator="equal">
      <formula>"OPORTUNIDADE"</formula>
    </cfRule>
  </conditionalFormatting>
  <conditionalFormatting sqref="AZ6:AZ523">
    <cfRule type="expression" dxfId="895" priority="19472">
      <formula>$BU6=1</formula>
    </cfRule>
  </conditionalFormatting>
  <conditionalFormatting sqref="BQ6:BQ600">
    <cfRule type="cellIs" dxfId="894" priority="19483" operator="equal">
      <formula>"Produção e Intervalo"</formula>
    </cfRule>
    <cfRule type="cellIs" dxfId="893" priority="19484" operator="equal">
      <formula>"Aderente"</formula>
    </cfRule>
    <cfRule type="cellIs" dxfId="892" priority="19485" operator="equal">
      <formula>"Intervalo"</formula>
    </cfRule>
    <cfRule type="cellIs" dxfId="891" priority="19486" operator="equal">
      <formula>"Produção"</formula>
    </cfRule>
    <cfRule type="cellIs" dxfId="890" priority="19487" operator="equal">
      <formula>"ERRO"</formula>
    </cfRule>
  </conditionalFormatting>
  <conditionalFormatting sqref="BR6:BS553">
    <cfRule type="cellIs" dxfId="889" priority="19465" operator="equal">
      <formula>"*"</formula>
    </cfRule>
    <cfRule type="cellIs" dxfId="888" priority="19466" operator="greaterThanOrEqual">
      <formula>1</formula>
    </cfRule>
    <cfRule type="cellIs" dxfId="887" priority="1946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886" priority="19413" operator="equal">
      <formula>"NÃO"</formula>
    </cfRule>
    <cfRule type="cellIs" dxfId="885" priority="19414" operator="equal">
      <formula>"SIM"</formula>
    </cfRule>
  </conditionalFormatting>
  <conditionalFormatting sqref="X476:X523">
    <cfRule type="cellIs" dxfId="884" priority="19412" operator="equal">
      <formula>"OPORTUNIDADE"</formula>
    </cfRule>
  </conditionalFormatting>
  <conditionalFormatting sqref="Z476:Z523">
    <cfRule type="cellIs" dxfId="883" priority="19410" operator="equal">
      <formula>"NÃO"</formula>
    </cfRule>
    <cfRule type="cellIs" dxfId="882" priority="19411" operator="equal">
      <formula>"SIM"</formula>
    </cfRule>
  </conditionalFormatting>
  <conditionalFormatting sqref="Z476:Z523">
    <cfRule type="cellIs" dxfId="881" priority="19409" operator="equal">
      <formula>"OPORTUNIDADE"</formula>
    </cfRule>
  </conditionalFormatting>
  <conditionalFormatting sqref="Y1048576">
    <cfRule type="cellIs" dxfId="880" priority="19294" operator="equal">
      <formula>"OPORTUNIDADE"</formula>
    </cfRule>
  </conditionalFormatting>
  <conditionalFormatting sqref="Y1048576">
    <cfRule type="cellIs" dxfId="879" priority="19292" operator="equal">
      <formula>"NÃO"</formula>
    </cfRule>
    <cfRule type="cellIs" dxfId="878" priority="19293" operator="equal">
      <formula>"SIM"</formula>
    </cfRule>
  </conditionalFormatting>
  <conditionalFormatting sqref="Z524:Z549">
    <cfRule type="cellIs" dxfId="877" priority="19029" operator="equal">
      <formula>"OPORTUNIDADE"</formula>
    </cfRule>
  </conditionalFormatting>
  <conditionalFormatting sqref="Z524:Z549">
    <cfRule type="cellIs" dxfId="876" priority="19027" operator="equal">
      <formula>"NÃO"</formula>
    </cfRule>
    <cfRule type="cellIs" dxfId="875" priority="19028" operator="equal">
      <formula>"SIM"</formula>
    </cfRule>
  </conditionalFormatting>
  <conditionalFormatting sqref="X550">
    <cfRule type="cellIs" dxfId="874" priority="19015" operator="equal">
      <formula>"NÃO"</formula>
    </cfRule>
    <cfRule type="cellIs" dxfId="873" priority="19016" operator="equal">
      <formula>"SIM"</formula>
    </cfRule>
  </conditionalFormatting>
  <conditionalFormatting sqref="X550">
    <cfRule type="cellIs" dxfId="872" priority="19014" operator="equal">
      <formula>"OPORTUNIDADE"</formula>
    </cfRule>
  </conditionalFormatting>
  <conditionalFormatting sqref="Z550">
    <cfRule type="cellIs" dxfId="871" priority="19012" operator="equal">
      <formula>"NÃO"</formula>
    </cfRule>
    <cfRule type="cellIs" dxfId="870" priority="19013" operator="equal">
      <formula>"SIM"</formula>
    </cfRule>
  </conditionalFormatting>
  <conditionalFormatting sqref="Z550">
    <cfRule type="cellIs" dxfId="869" priority="19011" operator="equal">
      <formula>"OPORTUNIDADE"</formula>
    </cfRule>
  </conditionalFormatting>
  <conditionalFormatting sqref="BI550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21">
      <iconSet showValue="0">
        <cfvo type="percent" val="0"/>
        <cfvo type="num" val="1"/>
        <cfvo type="num" val="1" gte="0"/>
      </iconSet>
    </cfRule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68" priority="19631">
      <formula>$BU493=1</formula>
    </cfRule>
  </conditionalFormatting>
  <conditionalFormatting sqref="AZ526:AZ550">
    <cfRule type="expression" dxfId="867" priority="19791">
      <formula>$BU498=1</formula>
    </cfRule>
  </conditionalFormatting>
  <conditionalFormatting sqref="BI524:BI549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794">
      <iconSet showValue="0">
        <cfvo type="percent" val="0"/>
        <cfvo type="num" val="1"/>
        <cfvo type="num" val="1" gte="0"/>
      </iconSet>
    </cfRule>
    <cfRule type="iconSet" priority="197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66" priority="14426" operator="equal">
      <formula>"*"</formula>
    </cfRule>
    <cfRule type="cellIs" dxfId="865" priority="14427" operator="greaterThanOrEqual">
      <formula>1</formula>
    </cfRule>
    <cfRule type="cellIs" dxfId="864" priority="14428" operator="lessThan">
      <formula>1</formula>
    </cfRule>
  </conditionalFormatting>
  <conditionalFormatting sqref="BI6:BI523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16">
      <iconSet showValue="0">
        <cfvo type="percent" val="0"/>
        <cfvo type="num" val="1"/>
        <cfvo type="num" val="1" gte="0"/>
      </iconSet>
    </cfRule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:BK600">
    <cfRule type="iconSet" priority="1983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:BP600 BP23:BP30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63" priority="1134" operator="equal">
      <formula>"OPORTUNIDADE"</formula>
    </cfRule>
  </conditionalFormatting>
  <conditionalFormatting sqref="Y402:Z408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5">
    <cfRule type="cellIs" dxfId="860" priority="1131" operator="equal">
      <formula>"OPORTUNIDADE"</formula>
    </cfRule>
  </conditionalFormatting>
  <conditionalFormatting sqref="Z405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5">
    <cfRule type="cellIs" dxfId="857" priority="1128" operator="equal">
      <formula>"OPORTUNIDADE"</formula>
    </cfRule>
  </conditionalFormatting>
  <conditionalFormatting sqref="Z405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5">
    <cfRule type="cellIs" dxfId="854" priority="1125" operator="equal">
      <formula>"OPORTUNIDADE"</formula>
    </cfRule>
  </conditionalFormatting>
  <conditionalFormatting sqref="Z405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5">
    <cfRule type="cellIs" dxfId="851" priority="1122" operator="equal">
      <formula>"OPORTUNIDADE"</formula>
    </cfRule>
  </conditionalFormatting>
  <conditionalFormatting sqref="Z405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5">
    <cfRule type="cellIs" dxfId="848" priority="1119" operator="equal">
      <formula>"OPORTUNIDADE"</formula>
    </cfRule>
  </conditionalFormatting>
  <conditionalFormatting sqref="Z405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5">
    <cfRule type="cellIs" dxfId="845" priority="1116" operator="equal">
      <formula>"OPORTUNIDADE"</formula>
    </cfRule>
  </conditionalFormatting>
  <conditionalFormatting sqref="Z405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5">
    <cfRule type="cellIs" dxfId="842" priority="1113" operator="equal">
      <formula>"OPORTUNIDADE"</formula>
    </cfRule>
  </conditionalFormatting>
  <conditionalFormatting sqref="Z405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5">
    <cfRule type="cellIs" dxfId="839" priority="1110" operator="equal">
      <formula>"OPORTUNIDADE"</formula>
    </cfRule>
  </conditionalFormatting>
  <conditionalFormatting sqref="Z405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5">
    <cfRule type="cellIs" dxfId="836" priority="1107" operator="equal">
      <formula>"OPORTUNIDADE"</formula>
    </cfRule>
  </conditionalFormatting>
  <conditionalFormatting sqref="Z405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5">
    <cfRule type="cellIs" dxfId="833" priority="1104" operator="equal">
      <formula>"OPORTUNIDADE"</formula>
    </cfRule>
  </conditionalFormatting>
  <conditionalFormatting sqref="Z405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5">
    <cfRule type="cellIs" dxfId="830" priority="1101" operator="equal">
      <formula>"OPORTUNIDADE"</formula>
    </cfRule>
  </conditionalFormatting>
  <conditionalFormatting sqref="Z405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5">
    <cfRule type="cellIs" dxfId="827" priority="1098" operator="equal">
      <formula>"OPORTUNIDADE"</formula>
    </cfRule>
  </conditionalFormatting>
  <conditionalFormatting sqref="Z405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5">
    <cfRule type="cellIs" dxfId="824" priority="1095" operator="equal">
      <formula>"OPORTUNIDADE"</formula>
    </cfRule>
  </conditionalFormatting>
  <conditionalFormatting sqref="Z405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5">
    <cfRule type="cellIs" dxfId="821" priority="1092" operator="equal">
      <formula>"OPORTUNIDADE"</formula>
    </cfRule>
  </conditionalFormatting>
  <conditionalFormatting sqref="Z405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5">
    <cfRule type="cellIs" dxfId="818" priority="1089" operator="equal">
      <formula>"OPORTUNIDADE"</formula>
    </cfRule>
  </conditionalFormatting>
  <conditionalFormatting sqref="Z405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5">
    <cfRule type="cellIs" dxfId="815" priority="1086" operator="equal">
      <formula>"OPORTUNIDADE"</formula>
    </cfRule>
  </conditionalFormatting>
  <conditionalFormatting sqref="Z405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5">
    <cfRule type="cellIs" dxfId="812" priority="1083" operator="equal">
      <formula>"OPORTUNIDADE"</formula>
    </cfRule>
  </conditionalFormatting>
  <conditionalFormatting sqref="Z405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5">
    <cfRule type="cellIs" dxfId="809" priority="1080" operator="equal">
      <formula>"OPORTUNIDADE"</formula>
    </cfRule>
  </conditionalFormatting>
  <conditionalFormatting sqref="Z405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5">
    <cfRule type="cellIs" dxfId="806" priority="1077" operator="equal">
      <formula>"OPORTUNIDADE"</formula>
    </cfRule>
  </conditionalFormatting>
  <conditionalFormatting sqref="Z405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5">
    <cfRule type="cellIs" dxfId="803" priority="1074" operator="equal">
      <formula>"OPORTUNIDADE"</formula>
    </cfRule>
  </conditionalFormatting>
  <conditionalFormatting sqref="Z405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5">
    <cfRule type="cellIs" dxfId="800" priority="1071" operator="equal">
      <formula>"OPORTUNIDADE"</formula>
    </cfRule>
  </conditionalFormatting>
  <conditionalFormatting sqref="Z405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5">
    <cfRule type="cellIs" dxfId="797" priority="1068" operator="equal">
      <formula>"OPORTUNIDADE"</formula>
    </cfRule>
  </conditionalFormatting>
  <conditionalFormatting sqref="Z405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5">
    <cfRule type="cellIs" dxfId="794" priority="1065" operator="equal">
      <formula>"OPORTUNIDADE"</formula>
    </cfRule>
  </conditionalFormatting>
  <conditionalFormatting sqref="Z405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5">
    <cfRule type="cellIs" dxfId="791" priority="1062" operator="equal">
      <formula>"OPORTUNIDADE"</formula>
    </cfRule>
  </conditionalFormatting>
  <conditionalFormatting sqref="Z405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5">
    <cfRule type="cellIs" dxfId="788" priority="1059" operator="equal">
      <formula>"OPORTUNIDADE"</formula>
    </cfRule>
  </conditionalFormatting>
  <conditionalFormatting sqref="Y405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5">
    <cfRule type="cellIs" dxfId="785" priority="1056" operator="equal">
      <formula>"OPORTUNIDADE"</formula>
    </cfRule>
  </conditionalFormatting>
  <conditionalFormatting sqref="Y405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5">
    <cfRule type="cellIs" dxfId="782" priority="1053" operator="equal">
      <formula>"OPORTUNIDADE"</formula>
    </cfRule>
  </conditionalFormatting>
  <conditionalFormatting sqref="Y405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5">
    <cfRule type="cellIs" dxfId="779" priority="1050" operator="equal">
      <formula>"OPORTUNIDADE"</formula>
    </cfRule>
  </conditionalFormatting>
  <conditionalFormatting sqref="Y405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5">
    <cfRule type="cellIs" dxfId="776" priority="1047" operator="equal">
      <formula>"OPORTUNIDADE"</formula>
    </cfRule>
  </conditionalFormatting>
  <conditionalFormatting sqref="Y405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5">
    <cfRule type="cellIs" dxfId="773" priority="1044" operator="equal">
      <formula>"OPORTUNIDADE"</formula>
    </cfRule>
  </conditionalFormatting>
  <conditionalFormatting sqref="Y405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5">
    <cfRule type="cellIs" dxfId="770" priority="1041" operator="equal">
      <formula>"OPORTUNIDADE"</formula>
    </cfRule>
  </conditionalFormatting>
  <conditionalFormatting sqref="Y405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5">
    <cfRule type="cellIs" dxfId="767" priority="1038" operator="equal">
      <formula>"OPORTUNIDADE"</formula>
    </cfRule>
  </conditionalFormatting>
  <conditionalFormatting sqref="Y405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5">
    <cfRule type="cellIs" dxfId="764" priority="1035" operator="equal">
      <formula>"OPORTUNIDADE"</formula>
    </cfRule>
  </conditionalFormatting>
  <conditionalFormatting sqref="Y405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5">
    <cfRule type="cellIs" dxfId="761" priority="1032" operator="equal">
      <formula>"OPORTUNIDADE"</formula>
    </cfRule>
  </conditionalFormatting>
  <conditionalFormatting sqref="Y405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5">
    <cfRule type="cellIs" dxfId="758" priority="1029" operator="equal">
      <formula>"OPORTUNIDADE"</formula>
    </cfRule>
  </conditionalFormatting>
  <conditionalFormatting sqref="Y405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5">
    <cfRule type="cellIs" dxfId="755" priority="1026" operator="equal">
      <formula>"OPORTUNIDADE"</formula>
    </cfRule>
  </conditionalFormatting>
  <conditionalFormatting sqref="Y405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5">
    <cfRule type="cellIs" dxfId="752" priority="1023" operator="equal">
      <formula>"OPORTUNIDADE"</formula>
    </cfRule>
  </conditionalFormatting>
  <conditionalFormatting sqref="Y405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5">
    <cfRule type="cellIs" dxfId="749" priority="1020" operator="equal">
      <formula>"OPORTUNIDADE"</formula>
    </cfRule>
  </conditionalFormatting>
  <conditionalFormatting sqref="Y405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5">
    <cfRule type="cellIs" dxfId="746" priority="1017" operator="equal">
      <formula>"OPORTUNIDADE"</formula>
    </cfRule>
  </conditionalFormatting>
  <conditionalFormatting sqref="Y405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5">
    <cfRule type="cellIs" dxfId="743" priority="1014" operator="equal">
      <formula>"OPORTUNIDADE"</formula>
    </cfRule>
  </conditionalFormatting>
  <conditionalFormatting sqref="Y405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5">
    <cfRule type="cellIs" dxfId="740" priority="1011" operator="equal">
      <formula>"OPORTUNIDADE"</formula>
    </cfRule>
  </conditionalFormatting>
  <conditionalFormatting sqref="Y405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5">
    <cfRule type="cellIs" dxfId="737" priority="1008" operator="equal">
      <formula>"OPORTUNIDADE"</formula>
    </cfRule>
  </conditionalFormatting>
  <conditionalFormatting sqref="Y405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5">
    <cfRule type="cellIs" dxfId="734" priority="1005" operator="equal">
      <formula>"OPORTUNIDADE"</formula>
    </cfRule>
  </conditionalFormatting>
  <conditionalFormatting sqref="Y405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5">
    <cfRule type="cellIs" dxfId="731" priority="1002" operator="equal">
      <formula>"OPORTUNIDADE"</formula>
    </cfRule>
  </conditionalFormatting>
  <conditionalFormatting sqref="Y405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5">
    <cfRule type="cellIs" dxfId="728" priority="999" operator="equal">
      <formula>"OPORTUNIDADE"</formula>
    </cfRule>
  </conditionalFormatting>
  <conditionalFormatting sqref="Y405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5">
    <cfRule type="cellIs" dxfId="725" priority="996" operator="equal">
      <formula>"OPORTUNIDADE"</formula>
    </cfRule>
  </conditionalFormatting>
  <conditionalFormatting sqref="Y405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5">
    <cfRule type="cellIs" dxfId="722" priority="993" operator="equal">
      <formula>"OPORTUNIDADE"</formula>
    </cfRule>
  </conditionalFormatting>
  <conditionalFormatting sqref="Y405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5">
    <cfRule type="cellIs" dxfId="719" priority="990" operator="equal">
      <formula>"OPORTUNIDADE"</formula>
    </cfRule>
  </conditionalFormatting>
  <conditionalFormatting sqref="Y405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5">
    <cfRule type="cellIs" dxfId="716" priority="987" operator="equal">
      <formula>"OPORTUNIDADE"</formula>
    </cfRule>
  </conditionalFormatting>
  <conditionalFormatting sqref="Y405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5">
    <cfRule type="cellIs" dxfId="713" priority="984" operator="equal">
      <formula>"OPORTUNIDADE"</formula>
    </cfRule>
  </conditionalFormatting>
  <conditionalFormatting sqref="Y405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5">
    <cfRule type="cellIs" dxfId="710" priority="981" operator="equal">
      <formula>"OPORTUNIDADE"</formula>
    </cfRule>
  </conditionalFormatting>
  <conditionalFormatting sqref="Y405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5">
    <cfRule type="cellIs" dxfId="707" priority="978" operator="equal">
      <formula>"OPORTUNIDADE"</formula>
    </cfRule>
  </conditionalFormatting>
  <conditionalFormatting sqref="Y405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5">
    <cfRule type="cellIs" dxfId="704" priority="975" operator="equal">
      <formula>"OPORTUNIDADE"</formula>
    </cfRule>
  </conditionalFormatting>
  <conditionalFormatting sqref="Y405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5">
    <cfRule type="cellIs" dxfId="701" priority="972" operator="equal">
      <formula>"OPORTUNIDADE"</formula>
    </cfRule>
  </conditionalFormatting>
  <conditionalFormatting sqref="Y405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5">
    <cfRule type="cellIs" dxfId="698" priority="969" operator="equal">
      <formula>"OPORTUNIDADE"</formula>
    </cfRule>
  </conditionalFormatting>
  <conditionalFormatting sqref="Y405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5">
    <cfRule type="cellIs" dxfId="695" priority="966" operator="equal">
      <formula>"OPORTUNIDADE"</formula>
    </cfRule>
  </conditionalFormatting>
  <conditionalFormatting sqref="Y405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5">
    <cfRule type="cellIs" dxfId="692" priority="963" operator="equal">
      <formula>"OPORTUNIDADE"</formula>
    </cfRule>
  </conditionalFormatting>
  <conditionalFormatting sqref="Y405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8">
    <cfRule type="cellIs" dxfId="689" priority="960" operator="equal">
      <formula>"OPORTUNIDADE"</formula>
    </cfRule>
  </conditionalFormatting>
  <conditionalFormatting sqref="Y408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Z408">
    <cfRule type="cellIs" dxfId="686" priority="957" operator="equal">
      <formula>"OPORTUNIDADE"</formula>
    </cfRule>
  </conditionalFormatting>
  <conditionalFormatting sqref="Z408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Z408">
    <cfRule type="cellIs" dxfId="683" priority="954" operator="equal">
      <formula>"OPORTUNIDADE"</formula>
    </cfRule>
  </conditionalFormatting>
  <conditionalFormatting sqref="Z408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Z408">
    <cfRule type="cellIs" dxfId="680" priority="951" operator="equal">
      <formula>"OPORTUNIDADE"</formula>
    </cfRule>
  </conditionalFormatting>
  <conditionalFormatting sqref="Z408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Z408">
    <cfRule type="cellIs" dxfId="677" priority="948" operator="equal">
      <formula>"OPORTUNIDADE"</formula>
    </cfRule>
  </conditionalFormatting>
  <conditionalFormatting sqref="Z408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Z408">
    <cfRule type="cellIs" dxfId="674" priority="945" operator="equal">
      <formula>"OPORTUNIDADE"</formula>
    </cfRule>
  </conditionalFormatting>
  <conditionalFormatting sqref="Z408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BK10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71" priority="938" operator="equal">
      <formula>"OPORTUNIDADE"</formula>
    </cfRule>
  </conditionalFormatting>
  <conditionalFormatting sqref="Z20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20">
    <cfRule type="cellIs" dxfId="668" priority="935" operator="equal">
      <formula>"OPORTUNIDADE"</formula>
    </cfRule>
  </conditionalFormatting>
  <conditionalFormatting sqref="Y20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19">
    <cfRule type="cellIs" dxfId="665" priority="932" operator="equal">
      <formula>"OPORTUNIDADE"</formula>
    </cfRule>
  </conditionalFormatting>
  <conditionalFormatting sqref="Z19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902" operator="equal">
      <formula>"OPORTUNIDADE"</formula>
    </cfRule>
  </conditionalFormatting>
  <conditionalFormatting sqref="Z19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4" operator="equal">
      <formula>"OPORTUNIDADE"</formula>
    </cfRule>
  </conditionalFormatting>
  <conditionalFormatting sqref="Z19">
    <cfRule type="cellIs" dxfId="634" priority="882" operator="equal">
      <formula>"NÃO"</formula>
    </cfRule>
    <cfRule type="cellIs" dxfId="633" priority="883" operator="equal">
      <formula>"SIM"</formula>
    </cfRule>
  </conditionalFormatting>
  <conditionalFormatting sqref="Z19">
    <cfRule type="cellIs" dxfId="632" priority="881" operator="equal">
      <formula>"OPORTUNIDADE"</formula>
    </cfRule>
  </conditionalFormatting>
  <conditionalFormatting sqref="Z19">
    <cfRule type="cellIs" dxfId="631" priority="879" operator="equal">
      <formula>"NÃO"</formula>
    </cfRule>
    <cfRule type="cellIs" dxfId="630" priority="880" operator="equal">
      <formula>"SIM"</formula>
    </cfRule>
  </conditionalFormatting>
  <conditionalFormatting sqref="Y19">
    <cfRule type="cellIs" dxfId="629" priority="848" operator="equal">
      <formula>"OPORTUNIDADE"</formula>
    </cfRule>
  </conditionalFormatting>
  <conditionalFormatting sqref="Y19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22:Z22">
    <cfRule type="cellIs" dxfId="626" priority="845" operator="equal">
      <formula>"OPORTUNIDADE"</formula>
    </cfRule>
  </conditionalFormatting>
  <conditionalFormatting sqref="Y22:Z2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BP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23" priority="835" operator="equal">
      <formula>"OPORTUNIDADE"</formula>
    </cfRule>
  </conditionalFormatting>
  <conditionalFormatting sqref="Z30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BK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20" priority="828" operator="equal">
      <formula>"OPORTUNIDADE"</formula>
    </cfRule>
  </conditionalFormatting>
  <conditionalFormatting sqref="Z27">
    <cfRule type="cellIs" dxfId="619" priority="826" operator="equal">
      <formula>"NÃO"</formula>
    </cfRule>
    <cfRule type="cellIs" dxfId="618" priority="827" operator="equal">
      <formula>"SIM"</formula>
    </cfRule>
  </conditionalFormatting>
  <conditionalFormatting sqref="Z28">
    <cfRule type="cellIs" dxfId="617" priority="822" operator="equal">
      <formula>"OPORTUNIDADE"</formula>
    </cfRule>
  </conditionalFormatting>
  <conditionalFormatting sqref="Z28">
    <cfRule type="cellIs" dxfId="616" priority="820" operator="equal">
      <formula>"NÃO"</formula>
    </cfRule>
    <cfRule type="cellIs" dxfId="615" priority="821" operator="equal">
      <formula>"SIM"</formula>
    </cfRule>
  </conditionalFormatting>
  <conditionalFormatting sqref="Z29">
    <cfRule type="cellIs" dxfId="614" priority="819" operator="equal">
      <formula>"OPORTUNIDADE"</formula>
    </cfRule>
  </conditionalFormatting>
  <conditionalFormatting sqref="Z29">
    <cfRule type="cellIs" dxfId="613" priority="817" operator="equal">
      <formula>"NÃO"</formula>
    </cfRule>
    <cfRule type="cellIs" dxfId="612" priority="818" operator="equal">
      <formula>"SIM"</formula>
    </cfRule>
  </conditionalFormatting>
  <conditionalFormatting sqref="BK7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11" priority="811" operator="equal">
      <formula>"OPORTUNIDADE"</formula>
    </cfRule>
  </conditionalFormatting>
  <conditionalFormatting sqref="Z29">
    <cfRule type="cellIs" dxfId="610" priority="809" operator="equal">
      <formula>"NÃO"</formula>
    </cfRule>
    <cfRule type="cellIs" dxfId="609" priority="810" operator="equal">
      <formula>"SIM"</formula>
    </cfRule>
  </conditionalFormatting>
  <conditionalFormatting sqref="Z30">
    <cfRule type="cellIs" dxfId="608" priority="808" operator="equal">
      <formula>"OPORTUNIDADE"</formula>
    </cfRule>
  </conditionalFormatting>
  <conditionalFormatting sqref="Z30">
    <cfRule type="cellIs" dxfId="607" priority="806" operator="equal">
      <formula>"NÃO"</formula>
    </cfRule>
    <cfRule type="cellIs" dxfId="606" priority="807" operator="equal">
      <formula>"SIM"</formula>
    </cfRule>
  </conditionalFormatting>
  <conditionalFormatting sqref="Z31">
    <cfRule type="cellIs" dxfId="605" priority="805" operator="equal">
      <formula>"OPORTUNIDADE"</formula>
    </cfRule>
  </conditionalFormatting>
  <conditionalFormatting sqref="Z31">
    <cfRule type="cellIs" dxfId="604" priority="803" operator="equal">
      <formula>"NÃO"</formula>
    </cfRule>
    <cfRule type="cellIs" dxfId="603" priority="804" operator="equal">
      <formula>"SIM"</formula>
    </cfRule>
  </conditionalFormatting>
  <conditionalFormatting sqref="BK1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02" priority="788" operator="equal">
      <formula>"OPORTUNIDADE"</formula>
    </cfRule>
  </conditionalFormatting>
  <conditionalFormatting sqref="Z40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Z38">
    <cfRule type="cellIs" dxfId="599" priority="785" operator="equal">
      <formula>"OPORTUNIDADE"</formula>
    </cfRule>
  </conditionalFormatting>
  <conditionalFormatting sqref="Z38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Y38 Y40">
    <cfRule type="cellIs" dxfId="596" priority="782" operator="equal">
      <formula>"OPORTUNIDADE"</formula>
    </cfRule>
  </conditionalFormatting>
  <conditionalFormatting sqref="Y38 Y40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41:Z43">
    <cfRule type="cellIs" dxfId="593" priority="779" operator="equal">
      <formula>"OPORTUNIDADE"</formula>
    </cfRule>
  </conditionalFormatting>
  <conditionalFormatting sqref="Z41:Z43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41:Z43">
    <cfRule type="cellIs" dxfId="590" priority="776" operator="equal">
      <formula>"OPORTUNIDADE"</formula>
    </cfRule>
  </conditionalFormatting>
  <conditionalFormatting sqref="Z41:Z43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42:Z43">
    <cfRule type="cellIs" dxfId="587" priority="773" operator="equal">
      <formula>"OPORTUNIDADE"</formula>
    </cfRule>
  </conditionalFormatting>
  <conditionalFormatting sqref="Z42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BJ24:BJ2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84" priority="760" operator="equal">
      <formula>"OPORTUNIDADE"</formula>
    </cfRule>
  </conditionalFormatting>
  <conditionalFormatting sqref="Z40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:Z39">
    <cfRule type="cellIs" dxfId="581" priority="757" operator="equal">
      <formula>"OPORTUNIDADE"</formula>
    </cfRule>
  </conditionalFormatting>
  <conditionalFormatting sqref="Y39:Z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Y39">
    <cfRule type="cellIs" dxfId="578" priority="754" operator="equal">
      <formula>"OPORTUNIDADE"</formula>
    </cfRule>
  </conditionalFormatting>
  <conditionalFormatting sqref="Y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Y39">
    <cfRule type="cellIs" dxfId="575" priority="751" operator="equal">
      <formula>"OPORTUNIDADE"</formula>
    </cfRule>
  </conditionalFormatting>
  <conditionalFormatting sqref="Y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Y39">
    <cfRule type="cellIs" dxfId="572" priority="748" operator="equal">
      <formula>"OPORTUNIDADE"</formula>
    </cfRule>
  </conditionalFormatting>
  <conditionalFormatting sqref="Y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Z39">
    <cfRule type="cellIs" dxfId="563" priority="739" operator="equal">
      <formula>"OPORTUNIDADE"</formula>
    </cfRule>
  </conditionalFormatting>
  <conditionalFormatting sqref="Z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Z39">
    <cfRule type="cellIs" dxfId="560" priority="736" operator="equal">
      <formula>"OPORTUNIDADE"</formula>
    </cfRule>
  </conditionalFormatting>
  <conditionalFormatting sqref="Z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Z39">
    <cfRule type="cellIs" dxfId="557" priority="733" operator="equal">
      <formula>"OPORTUNIDADE"</formula>
    </cfRule>
  </conditionalFormatting>
  <conditionalFormatting sqref="Z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Y39">
    <cfRule type="cellIs" dxfId="548" priority="724" operator="equal">
      <formula>"OPORTUNIDADE"</formula>
    </cfRule>
  </conditionalFormatting>
  <conditionalFormatting sqref="Y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Z39">
    <cfRule type="cellIs" dxfId="536" priority="712" operator="equal">
      <formula>"OPORTUNIDADE"</formula>
    </cfRule>
  </conditionalFormatting>
  <conditionalFormatting sqref="Z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Z39">
    <cfRule type="cellIs" dxfId="515" priority="691" operator="equal">
      <formula>"OPORTUNIDADE"</formula>
    </cfRule>
  </conditionalFormatting>
  <conditionalFormatting sqref="Z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Z39">
    <cfRule type="cellIs" dxfId="512" priority="688" operator="equal">
      <formula>"OPORTUNIDADE"</formula>
    </cfRule>
  </conditionalFormatting>
  <conditionalFormatting sqref="Z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">
    <cfRule type="cellIs" dxfId="497" priority="673" operator="equal">
      <formula>"OPORTUNIDADE"</formula>
    </cfRule>
  </conditionalFormatting>
  <conditionalFormatting sqref="Y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:Z39">
    <cfRule type="cellIs" dxfId="470" priority="646" operator="equal">
      <formula>"OPORTUNIDADE"</formula>
    </cfRule>
  </conditionalFormatting>
  <conditionalFormatting sqref="Y39:Z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Z35">
    <cfRule type="cellIs" dxfId="455" priority="631" operator="equal">
      <formula>"OPORTUNIDADE"</formula>
    </cfRule>
  </conditionalFormatting>
  <conditionalFormatting sqref="Z35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5">
    <cfRule type="cellIs" dxfId="452" priority="628" operator="equal">
      <formula>"OPORTUNIDADE"</formula>
    </cfRule>
  </conditionalFormatting>
  <conditionalFormatting sqref="Y35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BK1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49" priority="602" operator="equal">
      <formula>"OPORTUNIDADE"</formula>
    </cfRule>
  </conditionalFormatting>
  <conditionalFormatting sqref="Z52:Z54">
    <cfRule type="cellIs" dxfId="448" priority="600" operator="equal">
      <formula>"NÃO"</formula>
    </cfRule>
    <cfRule type="cellIs" dxfId="447" priority="601" operator="equal">
      <formula>"SIM"</formula>
    </cfRule>
  </conditionalFormatting>
  <conditionalFormatting sqref="Z52:Z54">
    <cfRule type="cellIs" dxfId="446" priority="584" operator="equal">
      <formula>"OPORTUNIDADE"</formula>
    </cfRule>
  </conditionalFormatting>
  <conditionalFormatting sqref="Z52:Z54">
    <cfRule type="cellIs" dxfId="445" priority="582" operator="equal">
      <formula>"NÃO"</formula>
    </cfRule>
    <cfRule type="cellIs" dxfId="444" priority="583" operator="equal">
      <formula>"SIM"</formula>
    </cfRule>
  </conditionalFormatting>
  <conditionalFormatting sqref="Z52:Z54">
    <cfRule type="cellIs" dxfId="443" priority="581" operator="equal">
      <formula>"OPORTUNIDADE"</formula>
    </cfRule>
  </conditionalFormatting>
  <conditionalFormatting sqref="Z52:Z54">
    <cfRule type="cellIs" dxfId="442" priority="579" operator="equal">
      <formula>"NÃO"</formula>
    </cfRule>
    <cfRule type="cellIs" dxfId="441" priority="580" operator="equal">
      <formula>"SIM"</formula>
    </cfRule>
  </conditionalFormatting>
  <conditionalFormatting sqref="Z52:Z54">
    <cfRule type="cellIs" dxfId="440" priority="578" operator="equal">
      <formula>"OPORTUNIDADE"</formula>
    </cfRule>
  </conditionalFormatting>
  <conditionalFormatting sqref="Z52:Z54">
    <cfRule type="cellIs" dxfId="439" priority="576" operator="equal">
      <formula>"NÃO"</formula>
    </cfRule>
    <cfRule type="cellIs" dxfId="438" priority="577" operator="equal">
      <formula>"SIM"</formula>
    </cfRule>
  </conditionalFormatting>
  <conditionalFormatting sqref="Z52:Z54">
    <cfRule type="cellIs" dxfId="437" priority="557" operator="equal">
      <formula>"OPORTUNIDADE"</formula>
    </cfRule>
  </conditionalFormatting>
  <conditionalFormatting sqref="Z52:Z54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Z52:Z54">
    <cfRule type="cellIs" dxfId="434" priority="554" operator="equal">
      <formula>"OPORTUNIDADE"</formula>
    </cfRule>
  </conditionalFormatting>
  <conditionalFormatting sqref="Z52:Z54">
    <cfRule type="cellIs" dxfId="433" priority="552" operator="equal">
      <formula>"NÃO"</formula>
    </cfRule>
    <cfRule type="cellIs" dxfId="432" priority="553" operator="equal">
      <formula>"SIM"</formula>
    </cfRule>
  </conditionalFormatting>
  <conditionalFormatting sqref="Z52:Z54">
    <cfRule type="cellIs" dxfId="431" priority="539" operator="equal">
      <formula>"OPORTUNIDADE"</formula>
    </cfRule>
  </conditionalFormatting>
  <conditionalFormatting sqref="Z52:Z54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52:Z54">
    <cfRule type="cellIs" dxfId="428" priority="536" operator="equal">
      <formula>"OPORTUNIDADE"</formula>
    </cfRule>
  </conditionalFormatting>
  <conditionalFormatting sqref="Z52:Z54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52:Z54">
    <cfRule type="cellIs" dxfId="425" priority="533" operator="equal">
      <formula>"OPORTUNIDADE"</formula>
    </cfRule>
  </conditionalFormatting>
  <conditionalFormatting sqref="Z52:Z54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Z52:Z54">
    <cfRule type="cellIs" dxfId="410" priority="491" operator="equal">
      <formula>"OPORTUNIDADE"</formula>
    </cfRule>
  </conditionalFormatting>
  <conditionalFormatting sqref="Z52:Z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Y54">
    <cfRule type="cellIs" dxfId="395" priority="476" operator="equal">
      <formula>"OPORTUNIDADE"</formula>
    </cfRule>
  </conditionalFormatting>
  <conditionalFormatting sqref="Y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0:Z53">
    <cfRule type="cellIs" dxfId="392" priority="472" operator="equal">
      <formula>"OPORTUNIDADE"</formula>
    </cfRule>
  </conditionalFormatting>
  <conditionalFormatting sqref="Z50:Z53">
    <cfRule type="cellIs" dxfId="391" priority="470" operator="equal">
      <formula>"NÃO"</formula>
    </cfRule>
    <cfRule type="cellIs" dxfId="390" priority="471" operator="equal">
      <formula>"SIM"</formula>
    </cfRule>
  </conditionalFormatting>
  <conditionalFormatting sqref="Z50:Z53">
    <cfRule type="cellIs" dxfId="389" priority="466" operator="equal">
      <formula>"OPORTUNIDADE"</formula>
    </cfRule>
  </conditionalFormatting>
  <conditionalFormatting sqref="Z50:Z53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0:Z53">
    <cfRule type="cellIs" dxfId="386" priority="463" operator="equal">
      <formula>"OPORTUNIDADE"</formula>
    </cfRule>
  </conditionalFormatting>
  <conditionalFormatting sqref="Z50:Z53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1:Z53">
    <cfRule type="cellIs" dxfId="383" priority="460" operator="equal">
      <formula>"OPORTUNIDADE"</formula>
    </cfRule>
  </conditionalFormatting>
  <conditionalFormatting sqref="Z51:Z53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0:Z51">
    <cfRule type="cellIs" dxfId="380" priority="457" operator="equal">
      <formula>"OPORTUNIDADE"</formula>
    </cfRule>
  </conditionalFormatting>
  <conditionalFormatting sqref="Z50:Z51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48:Z49">
    <cfRule type="cellIs" dxfId="377" priority="454" operator="equal">
      <formula>"OPORTUNIDADE"</formula>
    </cfRule>
  </conditionalFormatting>
  <conditionalFormatting sqref="Z48:Z49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46">
    <cfRule type="cellIs" dxfId="374" priority="445" operator="equal">
      <formula>"OPORTUNIDADE"</formula>
    </cfRule>
  </conditionalFormatting>
  <conditionalFormatting sqref="Z46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46:Y53 Y55:Y56">
    <cfRule type="cellIs" dxfId="371" priority="439" operator="equal">
      <formula>"OPORTUNIDADE"</formula>
    </cfRule>
  </conditionalFormatting>
  <conditionalFormatting sqref="Y46:Y53 Y55:Y56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4:Z55">
    <cfRule type="cellIs" dxfId="368" priority="436" operator="equal">
      <formula>"OPORTUNIDADE"</formula>
    </cfRule>
  </conditionalFormatting>
  <conditionalFormatting sqref="Z54:Z55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4:Z55">
    <cfRule type="cellIs" dxfId="365" priority="433" operator="equal">
      <formula>"OPORTUNIDADE"</formula>
    </cfRule>
  </conditionalFormatting>
  <conditionalFormatting sqref="Z54:Z55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4:Z55">
    <cfRule type="cellIs" dxfId="362" priority="430" operator="equal">
      <formula>"OPORTUNIDADE"</formula>
    </cfRule>
  </conditionalFormatting>
  <conditionalFormatting sqref="Z54:Z55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Z54:Z55">
    <cfRule type="cellIs" dxfId="359" priority="427" operator="equal">
      <formula>"OPORTUNIDADE"</formula>
    </cfRule>
  </conditionalFormatting>
  <conditionalFormatting sqref="Z54:Z55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BJ35:BK3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56" priority="412" operator="equal">
      <formula>"OPORTUNIDADE"</formula>
    </cfRule>
  </conditionalFormatting>
  <conditionalFormatting sqref="Z56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4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53" priority="393" operator="equal">
      <formula>"OPORTUNIDADE"</formula>
    </cfRule>
  </conditionalFormatting>
  <conditionalFormatting sqref="Z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6">
    <cfRule type="cellIs" dxfId="350" priority="390" operator="equal">
      <formula>"OPORTUNIDADE"</formula>
    </cfRule>
  </conditionalFormatting>
  <conditionalFormatting sqref="Z66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6">
    <cfRule type="cellIs" dxfId="347" priority="387" operator="equal">
      <formula>"OPORTUNIDADE"</formula>
    </cfRule>
  </conditionalFormatting>
  <conditionalFormatting sqref="Z66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6">
    <cfRule type="cellIs" dxfId="344" priority="384" operator="equal">
      <formula>"OPORTUNIDADE"</formula>
    </cfRule>
  </conditionalFormatting>
  <conditionalFormatting sqref="Z66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6">
    <cfRule type="cellIs" dxfId="341" priority="381" operator="equal">
      <formula>"OPORTUNIDADE"</formula>
    </cfRule>
  </conditionalFormatting>
  <conditionalFormatting sqref="Z66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Y66">
    <cfRule type="cellIs" dxfId="338" priority="378" operator="equal">
      <formula>"OPORTUNIDADE"</formula>
    </cfRule>
  </conditionalFormatting>
  <conditionalFormatting sqref="Y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5">
    <cfRule type="cellIs" dxfId="335" priority="375" operator="equal">
      <formula>"OPORTUNIDADE"</formula>
    </cfRule>
  </conditionalFormatting>
  <conditionalFormatting sqref="Z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5">
    <cfRule type="cellIs" dxfId="332" priority="372" operator="equal">
      <formula>"OPORTUNIDADE"</formula>
    </cfRule>
  </conditionalFormatting>
  <conditionalFormatting sqref="Z65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5">
    <cfRule type="cellIs" dxfId="329" priority="369" operator="equal">
      <formula>"OPORTUNIDADE"</formula>
    </cfRule>
  </conditionalFormatting>
  <conditionalFormatting sqref="Z65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5">
    <cfRule type="cellIs" dxfId="326" priority="366" operator="equal">
      <formula>"OPORTUNIDADE"</formula>
    </cfRule>
  </conditionalFormatting>
  <conditionalFormatting sqref="Z65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Z65">
    <cfRule type="cellIs" dxfId="323" priority="363" operator="equal">
      <formula>"OPORTUNIDADE"</formula>
    </cfRule>
  </conditionalFormatting>
  <conditionalFormatting sqref="Z65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Y65">
    <cfRule type="cellIs" dxfId="320" priority="360" operator="equal">
      <formula>"OPORTUNIDADE"</formula>
    </cfRule>
  </conditionalFormatting>
  <conditionalFormatting sqref="Y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9">
    <cfRule type="cellIs" dxfId="317" priority="354" operator="equal">
      <formula>"OPORTUNIDADE"</formula>
    </cfRule>
  </conditionalFormatting>
  <conditionalFormatting sqref="Z6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69">
    <cfRule type="cellIs" dxfId="314" priority="351" operator="equal">
      <formula>"OPORTUNIDADE"</formula>
    </cfRule>
  </conditionalFormatting>
  <conditionalFormatting sqref="Z6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69">
    <cfRule type="cellIs" dxfId="311" priority="348" operator="equal">
      <formula>"OPORTUNIDADE"</formula>
    </cfRule>
  </conditionalFormatting>
  <conditionalFormatting sqref="Z6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Z69">
    <cfRule type="cellIs" dxfId="308" priority="345" operator="equal">
      <formula>"OPORTUNIDADE"</formula>
    </cfRule>
  </conditionalFormatting>
  <conditionalFormatting sqref="Z6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5" priority="335" operator="equal">
      <formula>"OPORTUNIDADE"</formula>
    </cfRule>
  </conditionalFormatting>
  <conditionalFormatting sqref="Z77:Z78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Y77:Y78 Y80:Y85">
    <cfRule type="cellIs" dxfId="302" priority="329" operator="equal">
      <formula>"OPORTUNIDADE"</formula>
    </cfRule>
  </conditionalFormatting>
  <conditionalFormatting sqref="Y77:Y78 Y80:Y85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BK6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99" priority="322" operator="equal">
      <formula>"OPORTUNIDADE"</formula>
    </cfRule>
  </conditionalFormatting>
  <conditionalFormatting sqref="Z84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84">
    <cfRule type="cellIs" dxfId="296" priority="319" operator="equal">
      <formula>"OPORTUNIDADE"</formula>
    </cfRule>
  </conditionalFormatting>
  <conditionalFormatting sqref="Z84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84">
    <cfRule type="cellIs" dxfId="293" priority="316" operator="equal">
      <formula>"OPORTUNIDADE"</formula>
    </cfRule>
  </conditionalFormatting>
  <conditionalFormatting sqref="Z84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84">
    <cfRule type="cellIs" dxfId="290" priority="313" operator="equal">
      <formula>"OPORTUNIDADE"</formula>
    </cfRule>
  </conditionalFormatting>
  <conditionalFormatting sqref="Z84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94:Z95">
    <cfRule type="cellIs" dxfId="287" priority="310" operator="equal">
      <formula>"OPORTUNIDADE"</formula>
    </cfRule>
  </conditionalFormatting>
  <conditionalFormatting sqref="Z94:Z95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94:Z95">
    <cfRule type="cellIs" dxfId="284" priority="307" operator="equal">
      <formula>"OPORTUNIDADE"</formula>
    </cfRule>
  </conditionalFormatting>
  <conditionalFormatting sqref="Z94:Z95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94:Z95">
    <cfRule type="cellIs" dxfId="281" priority="304" operator="equal">
      <formula>"OPORTUNIDADE"</formula>
    </cfRule>
  </conditionalFormatting>
  <conditionalFormatting sqref="Z94:Z9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94:Z95">
    <cfRule type="cellIs" dxfId="278" priority="301" operator="equal">
      <formula>"OPORTUNIDADE"</formula>
    </cfRule>
  </conditionalFormatting>
  <conditionalFormatting sqref="Z94:Z95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94:Z95">
    <cfRule type="cellIs" dxfId="275" priority="298" operator="equal">
      <formula>"OPORTUNIDADE"</formula>
    </cfRule>
  </conditionalFormatting>
  <conditionalFormatting sqref="Z94:Z95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82">
    <cfRule type="cellIs" dxfId="272" priority="292" operator="equal">
      <formula>"OPORTUNIDADE"</formula>
    </cfRule>
  </conditionalFormatting>
  <conditionalFormatting sqref="Z82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Z82">
    <cfRule type="cellIs" dxfId="269" priority="289" operator="equal">
      <formula>"OPORTUNIDADE"</formula>
    </cfRule>
  </conditionalFormatting>
  <conditionalFormatting sqref="Z82">
    <cfRule type="cellIs" dxfId="268" priority="287" operator="equal">
      <formula>"NÃO"</formula>
    </cfRule>
    <cfRule type="cellIs" dxfId="267" priority="288" operator="equal">
      <formula>"SIM"</formula>
    </cfRule>
  </conditionalFormatting>
  <conditionalFormatting sqref="Z82">
    <cfRule type="cellIs" dxfId="266" priority="286" operator="equal">
      <formula>"OPORTUNIDADE"</formula>
    </cfRule>
  </conditionalFormatting>
  <conditionalFormatting sqref="Z82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Z82">
    <cfRule type="cellIs" dxfId="263" priority="283" operator="equal">
      <formula>"OPORTUNIDADE"</formula>
    </cfRule>
  </conditionalFormatting>
  <conditionalFormatting sqref="Z82">
    <cfRule type="cellIs" dxfId="262" priority="281" operator="equal">
      <formula>"NÃO"</formula>
    </cfRule>
    <cfRule type="cellIs" dxfId="261" priority="282" operator="equal">
      <formula>"SIM"</formula>
    </cfRule>
  </conditionalFormatting>
  <conditionalFormatting sqref="Z82">
    <cfRule type="cellIs" dxfId="260" priority="280" operator="equal">
      <formula>"OPORTUNIDADE"</formula>
    </cfRule>
  </conditionalFormatting>
  <conditionalFormatting sqref="Z82">
    <cfRule type="cellIs" dxfId="259" priority="278" operator="equal">
      <formula>"NÃO"</formula>
    </cfRule>
    <cfRule type="cellIs" dxfId="258" priority="279" operator="equal">
      <formula>"SIM"</formula>
    </cfRule>
  </conditionalFormatting>
  <conditionalFormatting sqref="Z87">
    <cfRule type="cellIs" dxfId="257" priority="274" operator="equal">
      <formula>"OPORTUNIDADE"</formula>
    </cfRule>
  </conditionalFormatting>
  <conditionalFormatting sqref="Z87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87">
    <cfRule type="cellIs" dxfId="254" priority="271" operator="equal">
      <formula>"OPORTUNIDADE"</formula>
    </cfRule>
  </conditionalFormatting>
  <conditionalFormatting sqref="Z87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87">
    <cfRule type="cellIs" dxfId="251" priority="268" operator="equal">
      <formula>"OPORTUNIDADE"</formula>
    </cfRule>
  </conditionalFormatting>
  <conditionalFormatting sqref="Z87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87">
    <cfRule type="cellIs" dxfId="248" priority="265" operator="equal">
      <formula>"OPORTUNIDADE"</formula>
    </cfRule>
  </conditionalFormatting>
  <conditionalFormatting sqref="Z8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87">
    <cfRule type="cellIs" dxfId="245" priority="262" operator="equal">
      <formula>"OPORTUNIDADE"</formula>
    </cfRule>
  </conditionalFormatting>
  <conditionalFormatting sqref="Z8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5:Z96">
    <cfRule type="cellIs" dxfId="242" priority="259" operator="equal">
      <formula>"OPORTUNIDADE"</formula>
    </cfRule>
  </conditionalFormatting>
  <conditionalFormatting sqref="Z95:Z96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5:Z96">
    <cfRule type="cellIs" dxfId="239" priority="256" operator="equal">
      <formula>"OPORTUNIDADE"</formula>
    </cfRule>
  </conditionalFormatting>
  <conditionalFormatting sqref="Z95:Z96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95:Z96">
    <cfRule type="cellIs" dxfId="236" priority="253" operator="equal">
      <formula>"OPORTUNIDADE"</formula>
    </cfRule>
  </conditionalFormatting>
  <conditionalFormatting sqref="Z95:Z96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95:Z96">
    <cfRule type="cellIs" dxfId="233" priority="250" operator="equal">
      <formula>"OPORTUNIDADE"</formula>
    </cfRule>
  </conditionalFormatting>
  <conditionalFormatting sqref="Z95:Z96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95:Z96">
    <cfRule type="cellIs" dxfId="230" priority="247" operator="equal">
      <formula>"OPORTUNIDADE"</formula>
    </cfRule>
  </conditionalFormatting>
  <conditionalFormatting sqref="Z95:Z96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8:Z99">
    <cfRule type="cellIs" dxfId="227" priority="244" operator="equal">
      <formula>"OPORTUNIDADE"</formula>
    </cfRule>
  </conditionalFormatting>
  <conditionalFormatting sqref="Z98:Z99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8:Z99">
    <cfRule type="cellIs" dxfId="224" priority="226" operator="equal">
      <formula>"OPORTUNIDADE"</formula>
    </cfRule>
  </conditionalFormatting>
  <conditionalFormatting sqref="Z98:Z99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8:Z99">
    <cfRule type="cellIs" dxfId="221" priority="223" operator="equal">
      <formula>"OPORTUNIDADE"</formula>
    </cfRule>
  </conditionalFormatting>
  <conditionalFormatting sqref="Z98:Z99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98:Z99">
    <cfRule type="cellIs" dxfId="218" priority="220" operator="equal">
      <formula>"OPORTUNIDADE"</formula>
    </cfRule>
  </conditionalFormatting>
  <conditionalFormatting sqref="Z98:Z99">
    <cfRule type="cellIs" dxfId="217" priority="218" operator="equal">
      <formula>"NÃO"</formula>
    </cfRule>
    <cfRule type="cellIs" dxfId="216" priority="219" operator="equal">
      <formula>"SIM"</formula>
    </cfRule>
  </conditionalFormatting>
  <conditionalFormatting sqref="Z98:Z99">
    <cfRule type="cellIs" dxfId="215" priority="199" operator="equal">
      <formula>"OPORTUNIDADE"</formula>
    </cfRule>
  </conditionalFormatting>
  <conditionalFormatting sqref="Z98:Z99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98:Z99">
    <cfRule type="cellIs" dxfId="212" priority="196" operator="equal">
      <formula>"OPORTUNIDADE"</formula>
    </cfRule>
  </conditionalFormatting>
  <conditionalFormatting sqref="Z98:Z99">
    <cfRule type="cellIs" dxfId="211" priority="194" operator="equal">
      <formula>"NÃO"</formula>
    </cfRule>
    <cfRule type="cellIs" dxfId="210" priority="195" operator="equal">
      <formula>"SIM"</formula>
    </cfRule>
  </conditionalFormatting>
  <conditionalFormatting sqref="Z98:Z99">
    <cfRule type="cellIs" dxfId="209" priority="181" operator="equal">
      <formula>"OPORTUNIDADE"</formula>
    </cfRule>
  </conditionalFormatting>
  <conditionalFormatting sqref="Z98:Z99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Z98:Z99">
    <cfRule type="cellIs" dxfId="206" priority="178" operator="equal">
      <formula>"OPORTUNIDADE"</formula>
    </cfRule>
  </conditionalFormatting>
  <conditionalFormatting sqref="Z98:Z99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Z98:Z99">
    <cfRule type="cellIs" dxfId="203" priority="175" operator="equal">
      <formula>"OPORTUNIDADE"</formula>
    </cfRule>
  </conditionalFormatting>
  <conditionalFormatting sqref="Z98:Z99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Z98:Z99">
    <cfRule type="cellIs" dxfId="200" priority="145" operator="equal">
      <formula>"OPORTUNIDADE"</formula>
    </cfRule>
  </conditionalFormatting>
  <conditionalFormatting sqref="Z98:Z99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8:Z99">
    <cfRule type="cellIs" dxfId="197" priority="142" operator="equal">
      <formula>"OPORTUNIDADE"</formula>
    </cfRule>
  </conditionalFormatting>
  <conditionalFormatting sqref="Z98:Z99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8:Z99">
    <cfRule type="cellIs" dxfId="194" priority="139" operator="equal">
      <formula>"OPORTUNIDADE"</formula>
    </cfRule>
  </conditionalFormatting>
  <conditionalFormatting sqref="Z98:Z99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8:Z99">
    <cfRule type="cellIs" dxfId="191" priority="136" operator="equal">
      <formula>"OPORTUNIDADE"</formula>
    </cfRule>
  </conditionalFormatting>
  <conditionalFormatting sqref="Z98:Z99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98:Z99">
    <cfRule type="cellIs" dxfId="188" priority="133" operator="equal">
      <formula>"OPORTUNIDADE"</formula>
    </cfRule>
  </conditionalFormatting>
  <conditionalFormatting sqref="Z98:Z99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8:Z99">
    <cfRule type="cellIs" dxfId="185" priority="130" operator="equal">
      <formula>"OPORTUNIDADE"</formula>
    </cfRule>
  </conditionalFormatting>
  <conditionalFormatting sqref="Z98:Z99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8:Z99">
    <cfRule type="cellIs" dxfId="182" priority="127" operator="equal">
      <formula>"OPORTUNIDADE"</formula>
    </cfRule>
  </conditionalFormatting>
  <conditionalFormatting sqref="Z98:Z99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8:Z99">
    <cfRule type="cellIs" dxfId="179" priority="124" operator="equal">
      <formula>"OPORTUNIDADE"</formula>
    </cfRule>
  </conditionalFormatting>
  <conditionalFormatting sqref="Z98:Z99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8:Z99">
    <cfRule type="cellIs" dxfId="176" priority="121" operator="equal">
      <formula>"OPORTUNIDADE"</formula>
    </cfRule>
  </conditionalFormatting>
  <conditionalFormatting sqref="Z98:Z99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8:Y99">
    <cfRule type="cellIs" dxfId="173" priority="118" operator="equal">
      <formula>"OPORTUNIDADE"</formula>
    </cfRule>
  </conditionalFormatting>
  <conditionalFormatting sqref="Y98:Y99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8:Z100">
    <cfRule type="cellIs" dxfId="170" priority="115" operator="equal">
      <formula>"OPORTUNIDADE"</formula>
    </cfRule>
  </conditionalFormatting>
  <conditionalFormatting sqref="Z98:Z100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8:Z100">
    <cfRule type="cellIs" dxfId="167" priority="112" operator="equal">
      <formula>"OPORTUNIDADE"</formula>
    </cfRule>
  </conditionalFormatting>
  <conditionalFormatting sqref="Z98:Z100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8:Z100">
    <cfRule type="cellIs" dxfId="164" priority="109" operator="equal">
      <formula>"OPORTUNIDADE"</formula>
    </cfRule>
  </conditionalFormatting>
  <conditionalFormatting sqref="Z98:Z100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8:Z100">
    <cfRule type="cellIs" dxfId="161" priority="106" operator="equal">
      <formula>"OPORTUNIDADE"</formula>
    </cfRule>
  </conditionalFormatting>
  <conditionalFormatting sqref="Z98:Z100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K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58" priority="75" operator="equal">
      <formula>"OPORTUNIDADE"</formula>
    </cfRule>
  </conditionalFormatting>
  <conditionalFormatting sqref="Z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79">
    <cfRule type="cellIs" dxfId="155" priority="72" operator="equal">
      <formula>"OPORTUNIDADE"</formula>
    </cfRule>
  </conditionalFormatting>
  <conditionalFormatting sqref="Z79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79">
    <cfRule type="cellIs" dxfId="152" priority="69" operator="equal">
      <formula>"OPORTUNIDADE"</formula>
    </cfRule>
  </conditionalFormatting>
  <conditionalFormatting sqref="Z79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79">
    <cfRule type="cellIs" dxfId="149" priority="66" operator="equal">
      <formula>"OPORTUNIDADE"</formula>
    </cfRule>
  </conditionalFormatting>
  <conditionalFormatting sqref="Z79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79">
    <cfRule type="cellIs" dxfId="146" priority="63" operator="equal">
      <formula>"OPORTUNIDADE"</formula>
    </cfRule>
  </conditionalFormatting>
  <conditionalFormatting sqref="Z79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79">
    <cfRule type="cellIs" dxfId="143" priority="60" operator="equal">
      <formula>"OPORTUNIDADE"</formula>
    </cfRule>
  </conditionalFormatting>
  <conditionalFormatting sqref="Y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BK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0" priority="43" operator="equal">
      <formula>"OPORTUNIDADE"</formula>
    </cfRule>
  </conditionalFormatting>
  <conditionalFormatting sqref="Z89:Z90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Z89:Z90">
    <cfRule type="cellIs" dxfId="137" priority="40" operator="equal">
      <formula>"OPORTUNIDADE"</formula>
    </cfRule>
  </conditionalFormatting>
  <conditionalFormatting sqref="Z89:Z90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Z89:Z90">
    <cfRule type="cellIs" dxfId="134" priority="37" operator="equal">
      <formula>"OPORTUNIDADE"</formula>
    </cfRule>
  </conditionalFormatting>
  <conditionalFormatting sqref="Z89:Z90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89:Z90">
    <cfRule type="cellIs" dxfId="131" priority="34" operator="equal">
      <formula>"OPORTUNIDADE"</formula>
    </cfRule>
  </conditionalFormatting>
  <conditionalFormatting sqref="Z89:Z90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89:Z90">
    <cfRule type="cellIs" dxfId="128" priority="31" operator="equal">
      <formula>"OPORTUNIDADE"</formula>
    </cfRule>
  </conditionalFormatting>
  <conditionalFormatting sqref="Z89:Z90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97:Z98">
    <cfRule type="cellIs" dxfId="125" priority="25" operator="equal">
      <formula>"OPORTUNIDADE"</formula>
    </cfRule>
  </conditionalFormatting>
  <conditionalFormatting sqref="Z97:Z9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97:Y98">
    <cfRule type="cellIs" dxfId="122" priority="22" operator="equal">
      <formula>"OPORTUNIDADE"</formula>
    </cfRule>
  </conditionalFormatting>
  <conditionalFormatting sqref="Y97:Y9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19" priority="15" operator="equal">
      <formula>"OPORTUNIDADE"</formula>
    </cfRule>
  </conditionalFormatting>
  <conditionalFormatting sqref="Z9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93">
    <cfRule type="cellIs" dxfId="116" priority="12" operator="equal">
      <formula>"OPORTUNIDADE"</formula>
    </cfRule>
  </conditionalFormatting>
  <conditionalFormatting sqref="Z9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93">
    <cfRule type="cellIs" dxfId="113" priority="9" operator="equal">
      <formula>"OPORTUNIDADE"</formula>
    </cfRule>
  </conditionalFormatting>
  <conditionalFormatting sqref="Z9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93">
    <cfRule type="cellIs" dxfId="110" priority="6" operator="equal">
      <formula>"OPORTUNIDADE"</formula>
    </cfRule>
  </conditionalFormatting>
  <conditionalFormatting sqref="Z9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93">
    <cfRule type="cellIs" dxfId="107" priority="3" operator="equal">
      <formula>"OPORTUNIDADE"</formula>
    </cfRule>
  </conditionalFormatting>
  <conditionalFormatting sqref="Z9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1419</v>
      </c>
      <c r="D5" s="354"/>
      <c r="E5" s="354"/>
      <c r="F5" s="354"/>
      <c r="G5" s="354"/>
      <c r="H5" s="354"/>
      <c r="I5" s="354"/>
      <c r="J5" s="355"/>
      <c r="K5" s="356" t="s">
        <v>1420</v>
      </c>
      <c r="L5" s="357"/>
      <c r="M5" s="357"/>
      <c r="N5" s="357"/>
      <c r="O5" s="358" t="s">
        <v>1421</v>
      </c>
      <c r="P5" s="359"/>
      <c r="Q5" s="360"/>
    </row>
    <row r="6" spans="1:17" s="93" customFormat="1" ht="15.75" customHeight="1">
      <c r="A6" s="87" t="s">
        <v>1422</v>
      </c>
      <c r="B6" s="94" t="s">
        <v>1423</v>
      </c>
      <c r="C6" s="95" t="s">
        <v>1164</v>
      </c>
      <c r="D6" s="96" t="s">
        <v>1165</v>
      </c>
      <c r="E6" s="95" t="s">
        <v>1424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1425</v>
      </c>
      <c r="M6" s="139" t="s">
        <v>626</v>
      </c>
      <c r="N6" s="140" t="s">
        <v>1159</v>
      </c>
      <c r="O6" s="246" t="s">
        <v>1202</v>
      </c>
      <c r="P6" s="157"/>
      <c r="Q6" s="193" t="s">
        <v>1426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1</v>
      </c>
      <c r="P93" s="90"/>
      <c r="Q93" s="145" t="str">
        <f>IF($A$2=1,IF(FN_MC!BJ92="","*",FN_MC!BJ92),IF(FN_MC!BK92="","*",FN_MC!BK92))</f>
        <v>TP pronta 07:34, nao solicitou ainda o intervalo devido mal tempo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>Aguardando envio MC1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-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-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>Aguardando envio MC1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1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0</v>
      </c>
      <c r="P103" s="90"/>
      <c r="Q103" s="145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4" t="str">
        <f>IF(FN_MC!K105="","*",FN_MC!K105)</f>
        <v>*</v>
      </c>
      <c r="I106" s="132" t="str">
        <f>IF(FN_MC!O105="","*",FN_MC!O105)</f>
        <v>*</v>
      </c>
      <c r="J106" s="132" t="str">
        <f>IF(FN_MC!P105="","*",FN_MC!P105)</f>
        <v>*</v>
      </c>
      <c r="K106" s="141" t="str">
        <f>IF(FN_MC!AK105="","*",FN_MC!AK105)</f>
        <v>-</v>
      </c>
      <c r="L106" s="141" t="str">
        <f>IF(FN_MC!AM105="","*",FN_MC!AM105)</f>
        <v>-</v>
      </c>
      <c r="M106" s="141" t="str">
        <f>IF(FN_MC!AP105="","*",FN_MC!AP105)</f>
        <v>-</v>
      </c>
      <c r="N106" s="141" t="str">
        <f>IF(FN_MC!AM105="","*",FN_MC!AM105)</f>
        <v>-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4" t="str">
        <f>IF(FN_MC!K109="","*",FN_MC!K109)</f>
        <v>*</v>
      </c>
      <c r="I110" s="132" t="str">
        <f>IF(FN_MC!O109="","*",FN_MC!O109)</f>
        <v>*</v>
      </c>
      <c r="J110" s="132" t="str">
        <f>IF(FN_MC!P109="","*",FN_MC!P109)</f>
        <v>*</v>
      </c>
      <c r="K110" s="141" t="str">
        <f>IF(FN_MC!AK109="","*",FN_MC!AK109)</f>
        <v>-</v>
      </c>
      <c r="L110" s="141" t="str">
        <f>IF(FN_MC!AM109="","*",FN_MC!AM109)</f>
        <v>-</v>
      </c>
      <c r="M110" s="141" t="str">
        <f>IF(FN_MC!AP109="","*",FN_MC!AP109)</f>
        <v>-</v>
      </c>
      <c r="N110" s="141" t="str">
        <f>IF(FN_MC!AM109="","*",FN_MC!AM109)</f>
        <v>-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1427</v>
      </c>
      <c r="W1" s="366"/>
      <c r="X1" s="366"/>
      <c r="Y1" s="104"/>
    </row>
    <row r="2" spans="1:25" s="100" customFormat="1" ht="11.25" customHeight="1">
      <c r="A2" s="105" t="s">
        <v>1428</v>
      </c>
      <c r="B2" s="105" t="s">
        <v>1423</v>
      </c>
      <c r="C2" s="105" t="s">
        <v>603</v>
      </c>
      <c r="D2" s="106" t="s">
        <v>1164</v>
      </c>
      <c r="E2" s="106" t="s">
        <v>1165</v>
      </c>
      <c r="F2" s="106" t="s">
        <v>1422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1429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-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*</v>
      </c>
      <c r="C102" s="109" t="str">
        <f>IF(FN_MC!Z105="","*",FN_MC!Z105)</f>
        <v>*</v>
      </c>
      <c r="D102" s="110" t="str">
        <f>IF(FN_MC!S105="","*",FN_MC!S105)</f>
        <v>-</v>
      </c>
      <c r="E102" s="110" t="str">
        <f>IF(FN_MC!T105="","*",FN_MC!T105)</f>
        <v>-</v>
      </c>
      <c r="F102" s="110" t="str">
        <f>IF(FN_MC!B105="","*",FN_MC!B105)</f>
        <v>*</v>
      </c>
      <c r="G102" s="110" t="str">
        <f>IF(FN_MC!D105="","*",FN_MC!D105)</f>
        <v>*</v>
      </c>
      <c r="H102" s="110" t="str">
        <f>IF(FN_MC!F105="","*",FN_MC!F105)</f>
        <v>*</v>
      </c>
      <c r="I102" s="110" t="str">
        <f>IF(FN_MC!H105="","*",FN_MC!H105)</f>
        <v>*</v>
      </c>
      <c r="J102" s="110" t="str">
        <f>IF(FN_MC!I105="","*",FN_MC!I105)</f>
        <v>*</v>
      </c>
      <c r="K102" s="110" t="str">
        <f>IF(FN_MC!M105="","*",FN_MC!M105)</f>
        <v>-</v>
      </c>
      <c r="L102" s="110" t="str">
        <f>IF(FN_MC!N105="","*",FN_MC!N105)</f>
        <v>-</v>
      </c>
      <c r="M102" s="111" t="str">
        <f>IF(FN_MC!J105="","*",FN_MC!J105)</f>
        <v>*</v>
      </c>
      <c r="N102" s="290" t="str">
        <f>IF(FN_MC!K105="","*",FN_MC!K105)</f>
        <v>*</v>
      </c>
      <c r="O102" s="290" t="str">
        <f>IF(FN_MC!L105="","*",FN_MC!L105)</f>
        <v>-</v>
      </c>
      <c r="P102" s="111"/>
      <c r="Q102" s="128" t="str">
        <f>IF(FN_MC!O105="","*",FN_MC!O105)</f>
        <v>*</v>
      </c>
      <c r="R102" s="128" t="str">
        <f>IF(FN_MC!P105="","*",FN_MC!P105)</f>
        <v>*</v>
      </c>
      <c r="S102" s="110" t="str">
        <f>IF(FN_MC!Q105="","*",CONCATENATE(FN_MC!Q105," ",FN_MC!R105))</f>
        <v>*</v>
      </c>
      <c r="T102" s="110" t="str">
        <f>IF(FN_MC!V105="","*",FN_MC!V105)</f>
        <v>*</v>
      </c>
      <c r="U102" s="110" t="str">
        <f>IF(FN_MC!W105="","*",FN_MC!W105)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*</v>
      </c>
      <c r="C106" s="109" t="str">
        <f>IF(FN_MC!Z109="","*",FN_MC!Z109)</f>
        <v>*</v>
      </c>
      <c r="D106" s="110" t="str">
        <f>IF(FN_MC!S109="","*",FN_MC!S109)</f>
        <v>-</v>
      </c>
      <c r="E106" s="110" t="str">
        <f>IF(FN_MC!T109="","*",FN_MC!T109)</f>
        <v>-</v>
      </c>
      <c r="F106" s="110" t="str">
        <f>IF(FN_MC!B109="","*",FN_MC!B109)</f>
        <v>*</v>
      </c>
      <c r="G106" s="110" t="str">
        <f>IF(FN_MC!D109="","*",FN_MC!D109)</f>
        <v>*</v>
      </c>
      <c r="H106" s="110" t="str">
        <f>IF(FN_MC!F109="","*",FN_MC!F109)</f>
        <v>*</v>
      </c>
      <c r="I106" s="110" t="str">
        <f>IF(FN_MC!H109="","*",FN_MC!H109)</f>
        <v>*</v>
      </c>
      <c r="J106" s="110" t="str">
        <f>IF(FN_MC!I109="","*",FN_MC!I109)</f>
        <v>*</v>
      </c>
      <c r="K106" s="110" t="str">
        <f>IF(FN_MC!M109="","*",FN_MC!M109)</f>
        <v>-</v>
      </c>
      <c r="L106" s="110" t="str">
        <f>IF(FN_MC!N109="","*",FN_MC!N109)</f>
        <v>-</v>
      </c>
      <c r="M106" s="111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1"/>
      <c r="Q106" s="128" t="str">
        <f>IF(FN_MC!O109="","*",FN_MC!O109)</f>
        <v>*</v>
      </c>
      <c r="R106" s="128" t="str">
        <f>IF(FN_MC!P109="","*",FN_MC!P109)</f>
        <v>*</v>
      </c>
      <c r="S106" s="110" t="str">
        <f>IF(FN_MC!Q109="","*",CONCATENATE(FN_MC!Q109," ",FN_MC!R109))</f>
        <v>*</v>
      </c>
      <c r="T106" s="110" t="str">
        <f>IF(FN_MC!V109="","*",FN_MC!V109)</f>
        <v>*</v>
      </c>
      <c r="U106" s="110" t="str">
        <f>IF(FN_MC!W109="","*",FN_MC!W109)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1431</v>
      </c>
      <c r="C2" s="95" t="s">
        <v>1149</v>
      </c>
      <c r="D2" s="95" t="s">
        <v>1151</v>
      </c>
      <c r="E2" s="95" t="s">
        <v>1432</v>
      </c>
      <c r="F2" s="95" t="s">
        <v>1433</v>
      </c>
      <c r="G2" s="95" t="s">
        <v>1434</v>
      </c>
      <c r="H2" s="95" t="s">
        <v>1435</v>
      </c>
      <c r="I2" s="95" t="s">
        <v>1436</v>
      </c>
      <c r="J2" s="95" t="s">
        <v>1437</v>
      </c>
      <c r="K2" s="131" t="s">
        <v>1438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-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*</v>
      </c>
      <c r="E102" s="121" t="str">
        <f>IF(FN_MC!H105="","*",FN_MC!H105)</f>
        <v>*</v>
      </c>
      <c r="F102" s="137" t="str">
        <f>IF(FN_MC!M105="","*",FN_MC!M105)</f>
        <v>-</v>
      </c>
      <c r="G102" s="121" t="str">
        <f>IF(FN_MC!I105="","*",FN_MC!I105)</f>
        <v>*</v>
      </c>
      <c r="H102" s="121" t="str">
        <f>IF(FN_MC!AB105="","*",FN_MC!AB105)</f>
        <v>*</v>
      </c>
      <c r="I102" s="121" t="str">
        <f>IF(FN_MC!AC105="","*",FN_MC!AC105)</f>
        <v>*</v>
      </c>
      <c r="J102" s="122" t="str">
        <f>IF(FN_MC!AA105="","*",FN_MC!AA105)</f>
        <v>*</v>
      </c>
      <c r="K102" s="134" t="str">
        <f>IF(FN_MC!AD105="","*",FN_MC!AD105)</f>
        <v>*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 t="str">
        <f>IF(FN_MC!B109="","*",FN_MC!B109)</f>
        <v>*</v>
      </c>
      <c r="D106" s="121" t="str">
        <f>IF(FN_MC!D109="","*",FN_MC!D109)</f>
        <v>*</v>
      </c>
      <c r="E106" s="121" t="str">
        <f>IF(FN_MC!H109="","*",FN_MC!H109)</f>
        <v>*</v>
      </c>
      <c r="F106" s="137" t="str">
        <f>IF(FN_MC!M109="","*",FN_MC!M109)</f>
        <v>-</v>
      </c>
      <c r="G106" s="121" t="str">
        <f>IF(FN_MC!I109="","*",FN_MC!I109)</f>
        <v>*</v>
      </c>
      <c r="H106" s="121" t="str">
        <f>IF(FN_MC!AB109="","*",FN_MC!AB109)</f>
        <v>*</v>
      </c>
      <c r="I106" s="121" t="str">
        <f>IF(FN_MC!AC109="","*",FN_MC!AC109)</f>
        <v>*</v>
      </c>
      <c r="J106" s="122" t="str">
        <f>IF(FN_MC!AA109="","*",FN_MC!AA109)</f>
        <v>*</v>
      </c>
      <c r="K106" s="134" t="str">
        <f>IF(FN_MC!AD109="","*",FN_MC!AD109)</f>
        <v>*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1440</v>
      </c>
      <c r="C4" s="322" t="s">
        <v>1441</v>
      </c>
      <c r="D4" s="322" t="s">
        <v>1442</v>
      </c>
      <c r="E4" s="322" t="s">
        <v>1443</v>
      </c>
      <c r="F4" s="322" t="s">
        <v>6</v>
      </c>
      <c r="G4" s="322" t="s">
        <v>1444</v>
      </c>
      <c r="H4" s="192"/>
    </row>
    <row r="5" spans="1:8">
      <c r="A5" s="192"/>
      <c r="B5" s="323" t="s">
        <v>1445</v>
      </c>
      <c r="C5" s="323">
        <v>309525</v>
      </c>
      <c r="D5" s="323" t="s">
        <v>1446</v>
      </c>
      <c r="E5" s="323" t="s">
        <v>835</v>
      </c>
      <c r="F5" s="323" t="s">
        <v>1447</v>
      </c>
      <c r="G5" s="324">
        <v>46296</v>
      </c>
      <c r="H5" s="192"/>
    </row>
    <row r="6" spans="1:8">
      <c r="A6" s="192"/>
      <c r="B6" s="323" t="s">
        <v>1448</v>
      </c>
      <c r="C6" s="323">
        <v>256875</v>
      </c>
      <c r="D6" s="323" t="s">
        <v>1449</v>
      </c>
      <c r="E6" s="323" t="s">
        <v>835</v>
      </c>
      <c r="F6" s="323" t="s">
        <v>1447</v>
      </c>
      <c r="G6" s="324">
        <v>46296</v>
      </c>
      <c r="H6" s="192"/>
    </row>
    <row r="7" spans="1:8">
      <c r="A7" s="192"/>
      <c r="B7" s="323" t="s">
        <v>1450</v>
      </c>
      <c r="C7" s="323">
        <v>257278</v>
      </c>
      <c r="D7" s="323" t="s">
        <v>1451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1452</v>
      </c>
      <c r="C8" s="323">
        <v>261794</v>
      </c>
      <c r="D8" s="323" t="s">
        <v>1453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1455</v>
      </c>
      <c r="E3" s="319" t="s">
        <v>1456</v>
      </c>
      <c r="F3" s="319" t="s">
        <v>1457</v>
      </c>
      <c r="G3" s="319" t="s">
        <v>1458</v>
      </c>
      <c r="H3" s="319" t="s">
        <v>1459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2025-12-08T12:13:13Z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