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8" documentId="8_{C16AF0B1-DE6F-4D81-B6CC-DB7BBC320B89}" xr6:coauthVersionLast="47" xr6:coauthVersionMax="47" xr10:uidLastSave="{E62285BF-FDA6-471F-88BA-4EA03985BAA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3" i="1" l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3" i="1" l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<sst xmlns="http://schemas.openxmlformats.org/spreadsheetml/2006/main" count="14407" uniqueCount="2105">
  <si>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</si>
  <si>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</si>
  <si>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</si>
  <si>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</si>
  <si>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</si>
  <si>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</si>
  <si>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</si>
  <si>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</si>
  <si>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</si>
  <si>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</si>
  <si>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</si>
  <si>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</si>
  <si>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</si>
  <si>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</si>
  <si>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</si>
  <si>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</si>
  <si>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</si>
  <si>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</si>
  <si>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</si>
  <si>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</si>
  <si>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</si>
  <si>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</si>
  <si>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</si>
  <si>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</si>
  <si>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</si>
  <si>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</si>
  <si>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</si>
  <si>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</si>
  <si>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</si>
  <si>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</si>
  <si>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</si>
  <si>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</si>
  <si>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</si>
  <si>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</si>
  <si>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</si>
  <si>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</si>
  <si>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</si>
  <si>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</si>
  <si>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</si>
  <si>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</si>
  <si>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</si>
  <si>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</si>
  <si>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</si>
  <si>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</si>
  <si>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</si>
  <si>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</si>
  <si>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</si>
  <si>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</si>
  <si>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</si>
  <si>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</si>
  <si>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</si>
  <si>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</si>
  <si>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</si>
  <si>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</si>
  <si>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</si>
  <si>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</si>
  <si>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</si>
  <si>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</si>
  <si>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</si>
  <si>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</si>
  <si>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</si>
  <si>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</si>
  <si>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</si>
  <si>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</si>
  <si>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</si>
  <si>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</si>
  <si>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</si>
  <si>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</si>
  <si>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</si>
  <si>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</si>
  <si>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</si>
  <si>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</si>
  <si>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</si>
  <si>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</si>
  <si>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</si>
  <si>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</si>
  <si>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</si>
  <si>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</si>
  <si>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</si>
  <si>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</si>
  <si>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</si>
  <si>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</si>
  <si>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</si>
  <si>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</si>
  <si>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</si>
  <si>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</si>
  <si>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</si>
  <si>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</si>
  <si>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</si>
  <si>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</si>
  <si>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</si>
  <si>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</si>
  <si>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</si>
  <si>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</si>
  <si>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</si>
  <si>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</si>
  <si>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</si>
  <si>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</si>
  <si>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</si>
  <si>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</si>
  <si>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</si>
  <si>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</si>
  <si>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</si>
  <si>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</si>
  <si>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</si>
  <si>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</si>
  <si>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</si>
  <si>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</si>
  <si>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</si>
  <si>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</si>
  <si>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</si>
  <si>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</si>
  <si>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</si>
  <si>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</si>
  <si>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</si>
  <si>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</si>
  <si>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</si>
  <si>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</si>
  <si>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</si>
  <si>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</si>
  <si>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</si>
  <si>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</si>
  <si>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</si>
  <si>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</si>
  <si>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</si>
  <si>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</si>
  <si>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</si>
  <si>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</si>
  <si>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</si>
  <si>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</si>
  <si>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</si>
  <si>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</si>
  <si>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</si>
  <si>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</si>
  <si>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</si>
  <si>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</si>
  <si>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</si>
  <si>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</si>
  <si>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</si>
  <si>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</si>
  <si>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</si>
  <si>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</si>
  <si>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</si>
  <si>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</si>
  <si>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</si>
  <si>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</si>
  <si>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</si>
  <si>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</si>
  <si>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</si>
  <si>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</si>
  <si>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</si>
  <si>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</si>
  <si>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</si>
  <si>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</si>
  <si>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</si>
  <si>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</si>
  <si>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</si>
  <si>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</si>
  <si>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</si>
  <si>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</si>
  <si>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</si>
  <si>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</si>
  <si>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</si>
  <si>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</si>
  <si>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</si>
  <si>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</si>
  <si>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</si>
  <si>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</si>
  <si>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</si>
  <si>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</si>
  <si>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</si>
  <si>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</si>
  <si>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</si>
  <si>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</si>
  <si>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</si>
  <si>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</si>
  <si>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</si>
  <si>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</si>
  <si>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</si>
  <si>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</si>
  <si>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</si>
  <si>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</si>
  <si>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</si>
  <si>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</si>
  <si>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</si>
  <si>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</si>
  <si>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</si>
  <si>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</si>
  <si>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</si>
  <si>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</si>
  <si>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</si>
  <si>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</si>
  <si>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</si>
  <si>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</si>
  <si>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</si>
  <si>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</si>
  <si>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</si>
  <si>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</si>
  <si>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</si>
  <si>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</si>
  <si>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</si>
  <si>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</si>
  <si>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</si>
  <si>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</si>
  <si>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</si>
  <si>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</si>
  <si>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</si>
  <si>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</si>
  <si>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</si>
  <si>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</si>
  <si>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</si>
  <si>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</si>
  <si>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</si>
  <si>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</si>
  <si>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</si>
  <si>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</si>
  <si>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</si>
  <si>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</si>
  <si>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</si>
  <si>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</si>
  <si>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</si>
  <si>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</si>
  <si>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</si>
  <si>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</si>
  <si>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</si>
  <si>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</si>
  <si>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</si>
  <si>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</si>
  <si>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</si>
  <si>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</si>
  <si>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</si>
  <si>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</si>
  <si>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</si>
  <si>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</si>
  <si>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</si>
  <si>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</si>
  <si>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</si>
  <si>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</si>
  <si>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</si>
  <si>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</si>
  <si>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</si>
  <si>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</si>
  <si>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</si>
  <si>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</si>
  <si>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</si>
  <si>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</si>
  <si>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</si>
  <si>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</si>
  <si>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</si>
  <si>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</si>
  <si>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</si>
  <si>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</si>
  <si>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</si>
  <si>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</si>
  <si>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</si>
  <si>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</si>
  <si>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</si>
  <si>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</si>
  <si>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</si>
  <si>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</si>
  <si>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</si>
  <si>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</si>
  <si>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</si>
  <si>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</si>
  <si>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</si>
  <si>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</si>
  <si>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</si>
  <si>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</si>
  <si>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</si>
  <si>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</si>
  <si>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</si>
  <si>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</si>
  <si>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</si>
  <si>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</si>
  <si>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</si>
  <si>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</si>
  <si>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</si>
  <si>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</si>
  <si>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</si>
  <si>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</si>
  <si>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</si>
  <si>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</si>
  <si>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</si>
  <si>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</si>
  <si>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</si>
  <si>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</si>
  <si>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</si>
  <si>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</si>
  <si>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</si>
  <si>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</si>
  <si>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</si>
  <si>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</si>
  <si>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</si>
  <si>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</si>
  <si>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</si>
  <si>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</si>
  <si>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</si>
  <si>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</si>
  <si>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</si>
  <si>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</si>
  <si>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</si>
  <si>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</si>
  <si>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</si>
  <si>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</si>
  <si>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</si>
  <si>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</si>
  <si>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</si>
  <si>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</si>
  <si>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</si>
  <si>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</si>
  <si>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</si>
  <si>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</si>
  <si>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</si>
  <si>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</si>
  <si>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</si>
  <si>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</si>
  <si>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</si>
  <si>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</si>
  <si>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</si>
  <si>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</si>
  <si>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</si>
  <si>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</si>
  <si>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</si>
  <si>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</si>
  <si>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</si>
  <si>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</si>
  <si>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</si>
  <si>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</si>
  <si>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</si>
  <si>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</si>
  <si>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</si>
  <si>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</si>
  <si>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</si>
  <si>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</si>
  <si>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</si>
  <si>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</si>
  <si>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</si>
  <si>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</si>
  <si>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</si>
  <si>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</si>
  <si>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</si>
  <si>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</si>
  <si>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</si>
  <si>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</si>
  <si>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</si>
  <si>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</si>
  <si>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</si>
  <si>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</si>
  <si>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</si>
  <si>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</si>
  <si>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</si>
  <si>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</si>
  <si>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</si>
  <si>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</si>
  <si>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</si>
  <si>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</si>
  <si>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</si>
  <si>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</si>
  <si>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</si>
  <si>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</si>
  <si>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</si>
  <si>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</si>
  <si>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</si>
  <si>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</si>
  <si>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</si>
  <si>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</si>
  <si>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</si>
  <si>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</si>
  <si>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</si>
  <si>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</si>
  <si>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</si>
  <si>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</si>
  <si>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</si>
  <si>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</si>
  <si>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</si>
  <si>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</si>
  <si>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</si>
  <si>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</si>
  <si>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</si>
  <si>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</si>
  <si>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</si>
  <si>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</si>
  <si>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</si>
  <si>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</si>
  <si>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</si>
  <si>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</si>
  <si>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</si>
  <si>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</si>
  <si>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</si>
  <si>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</si>
  <si>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</si>
  <si>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</si>
  <si>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</si>
  <si>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</si>
  <si>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</si>
  <si>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</si>
  <si>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</si>
  <si>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</si>
  <si>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</si>
  <si>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</si>
  <si>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</si>
  <si>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</si>
  <si>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</si>
  <si>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</si>
  <si>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</si>
  <si>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</si>
  <si>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</si>
  <si>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</si>
  <si>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</si>
  <si>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</si>
  <si>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</si>
  <si>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</si>
  <si>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</si>
  <si>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</si>
  <si>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</si>
  <si>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</si>
  <si>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</si>
  <si>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</si>
  <si>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</si>
  <si>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</si>
  <si>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</si>
  <si>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</si>
  <si>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</si>
  <si>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</si>
  <si>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</si>
  <si>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</si>
  <si>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</si>
  <si>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</si>
  <si>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</si>
  <si>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</si>
  <si>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</si>
  <si>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</si>
  <si>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</si>
  <si>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</si>
  <si>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</si>
  <si>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</si>
  <si>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</si>
  <si>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</si>
  <si>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</si>
  <si>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</si>
  <si>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</si>
  <si>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</si>
  <si>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</si>
  <si>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</si>
  <si>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</si>
  <si>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</si>
  <si>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</si>
  <si>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</si>
  <si>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</si>
  <si>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</si>
  <si>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</si>
  <si>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</si>
  <si>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</si>
  <si>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</si>
  <si>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</si>
  <si>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</si>
  <si>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</si>
  <si>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</si>
  <si>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</si>
  <si>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</si>
  <si>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</si>
  <si>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</si>
  <si>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</si>
  <si>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</si>
  <si>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</si>
  <si>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</si>
  <si>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</si>
  <si>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</si>
  <si>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</si>
  <si>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</si>
  <si>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</si>
  <si>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</si>
  <si>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</si>
  <si>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</si>
  <si>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</si>
  <si>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</si>
  <si>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</si>
  <si>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</si>
  <si>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</si>
  <si>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</si>
  <si>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</si>
  <si>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</si>
  <si>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</si>
  <si>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</si>
  <si>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</si>
  <si>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</si>
  <si>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</si>
  <si>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</si>
  <si>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</si>
  <si>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</si>
  <si>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</si>
  <si>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</si>
  <si>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</si>
  <si>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</si>
  <si>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</si>
  <si>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</si>
  <si>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</si>
  <si>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</si>
  <si>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</si>
  <si>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</si>
  <si>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</si>
  <si>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</si>
  <si>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</si>
  <si>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</si>
  <si>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</si>
  <si>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</si>
  <si>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</si>
  <si>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</si>
  <si>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</si>
  <si>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</si>
  <si>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</si>
  <si>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</si>
  <si>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</si>
  <si>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</si>
  <si>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</si>
  <si>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</si>
  <si>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</si>
  <si>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</si>
  <si>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</si>
  <si>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</si>
  <si>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</si>
  <si>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</si>
  <si>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</si>
  <si>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</si>
  <si>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</si>
  <si>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</si>
  <si>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</si>
  <si>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</si>
  <si>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</si>
  <si>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</si>
  <si>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</si>
  <si>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</si>
  <si>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</si>
  <si>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</si>
  <si>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</si>
  <si>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</si>
  <si>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</si>
  <si>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</si>
  <si>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</si>
  <si>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</si>
  <si>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</si>
  <si>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</si>
  <si>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</si>
  <si>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</si>
  <si>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</si>
  <si>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</si>
  <si>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</si>
  <si>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</si>
  <si>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</si>
  <si>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</si>
  <si>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</si>
  <si>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</si>
  <si>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</si>
  <si>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</si>
  <si>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</si>
  <si>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</si>
  <si>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</si>
  <si>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</si>
  <si>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</si>
  <si>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</si>
  <si>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</si>
  <si>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</si>
  <si>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</si>
  <si>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</si>
  <si>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</si>
  <si>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</si>
  <si>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</si>
  <si>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</si>
  <si>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</si>
  <si>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</si>
  <si>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</si>
  <si>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</si>
  <si>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</si>
  <si>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</si>
  <si>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</si>
  <si>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</si>
  <si>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</si>
  <si>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</si>
  <si>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</si>
  <si>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</si>
  <si>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</si>
  <si>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</si>
  <si>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</si>
  <si>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</si>
  <si>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</si>
  <si>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</si>
  <si>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</si>
  <si>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</si>
  <si>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</si>
  <si>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</si>
  <si>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</si>
  <si>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</si>
  <si>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</si>
  <si>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</si>
  <si>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</si>
  <si>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</si>
  <si>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</si>
  <si>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</si>
  <si>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</si>
  <si>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</si>
  <si>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</si>
  <si>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</si>
  <si>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</si>
  <si>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</si>
  <si>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</si>
  <si>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</si>
  <si>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</si>
  <si>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</si>
  <si>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</si>
  <si>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</si>
  <si>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</si>
  <si>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</si>
  <si>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</si>
  <si>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</si>
  <si>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</si>
  <si>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</si>
  <si>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</si>
  <si>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</si>
  <si>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</si>
  <si>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</si>
  <si>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</si>
  <si>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</si>
  <si>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</si>
  <si>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</si>
  <si>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</si>
  <si>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</si>
  <si>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</si>
  <si>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</si>
  <si>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</si>
  <si>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</si>
  <si>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</si>
  <si>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</si>
  <si>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</si>
  <si>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</si>
  <si>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</si>
  <si>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</si>
  <si>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</si>
  <si>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</si>
  <si>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</si>
  <si>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</si>
  <si>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</si>
  <si>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</si>
  <si>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</si>
  <si>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</si>
  <si>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</si>
  <si>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</si>
  <si>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</si>
  <si>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</si>
  <si>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</si>
  <si>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</si>
  <si>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</si>
  <si>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</si>
  <si>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</si>
  <si>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</si>
  <si>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</si>
  <si>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</si>
  <si>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</si>
  <si>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</si>
  <si>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</si>
  <si>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</si>
  <si>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</si>
  <si>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</si>
  <si>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</si>
  <si>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</si>
  <si>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</si>
  <si>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</si>
  <si>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</si>
  <si>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</si>
  <si>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</si>
  <si>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</si>
  <si>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</si>
  <si>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</si>
  <si>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</si>
  <si>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</si>
  <si>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</si>
  <si>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</si>
  <si>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</si>
  <si>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</si>
  <si>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</si>
  <si>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</si>
  <si>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</si>
  <si>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</si>
  <si>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</si>
  <si>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</si>
  <si>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</si>
  <si>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</si>
  <si>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</si>
  <si>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</si>
  <si>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</si>
  <si>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</si>
  <si>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</si>
  <si>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</si>
  <si>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</si>
  <si>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</si>
  <si>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</si>
  <si>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</si>
  <si>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</si>
  <si>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</si>
  <si>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</si>
  <si>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</si>
  <si>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</si>
  <si>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</si>
  <si>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</si>
  <si>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</si>
  <si>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</si>
  <si>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</si>
  <si>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</si>
  <si>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</si>
  <si>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</si>
  <si>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</si>
  <si>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</si>
  <si>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</si>
  <si>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</si>
  <si>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</si>
  <si>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</si>
  <si>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</si>
  <si>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</si>
  <si>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</si>
  <si>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</si>
  <si>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</si>
  <si>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</si>
  <si>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</si>
  <si>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</si>
  <si>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</si>
  <si>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</si>
  <si>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</si>
  <si>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</si>
  <si>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</si>
  <si>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</si>
  <si>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</si>
  <si>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</si>
  <si>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</si>
  <si>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</si>
  <si>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</si>
  <si>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</si>
  <si>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</si>
  <si>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</si>
  <si>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</si>
  <si>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</si>
  <si>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</si>
  <si>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</si>
  <si>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</si>
  <si>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</si>
  <si>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</si>
  <si>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</si>
  <si>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</si>
  <si>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</si>
  <si>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</si>
  <si>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</si>
  <si>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</si>
  <si>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</si>
  <si>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</si>
  <si>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</si>
  <si>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</si>
  <si>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</si>
  <si>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</si>
  <si>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</si>
  <si>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</si>
  <si>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</si>
  <si>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</si>
  <si>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</si>
  <si>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</si>
  <si>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</si>
  <si>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</si>
  <si>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</si>
  <si>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</si>
  <si>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</si>
  <si>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</si>
  <si>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</si>
  <si>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</si>
  <si>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</si>
  <si>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</si>
  <si>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</si>
  <si>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</si>
  <si>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</si>
  <si>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</si>
  <si>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</si>
  <si>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</si>
  <si>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</si>
  <si>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</si>
  <si>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</si>
  <si>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</si>
  <si>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</si>
  <si>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</si>
  <si>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</si>
  <si>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</si>
  <si>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</si>
  <si>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</si>
  <si>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</si>
  <si>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</si>
  <si>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</si>
  <si>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</si>
  <si>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</si>
  <si>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</si>
  <si>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</si>
  <si>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</si>
  <si>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</si>
  <si>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</si>
  <si>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</si>
  <si>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</si>
  <si>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</si>
  <si>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</si>
  <si>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</si>
  <si>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</si>
  <si>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</si>
  <si>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</si>
  <si>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</si>
  <si>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</si>
  <si>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</si>
  <si>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</si>
  <si>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</si>
  <si>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</si>
  <si>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</si>
  <si>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</si>
  <si>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</si>
  <si>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</si>
  <si>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</si>
  <si>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</si>
  <si>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</si>
  <si>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</si>
  <si>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</si>
  <si>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</si>
  <si>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</si>
  <si>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</si>
  <si>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</si>
  <si>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</si>
  <si>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</si>
  <si>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</si>
  <si>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</si>
  <si>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</si>
  <si>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</si>
  <si>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</si>
  <si>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</si>
  <si>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</si>
  <si>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</si>
  <si>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</si>
  <si>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</si>
  <si>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</si>
  <si>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</si>
  <si>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</si>
  <si>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</si>
  <si>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</si>
  <si>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</si>
  <si>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</si>
  <si>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</si>
  <si>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</si>
  <si>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</si>
  <si>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</si>
  <si>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</si>
  <si>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</si>
  <si>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</si>
  <si>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</si>
  <si>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</si>
  <si>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</si>
  <si>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</si>
  <si>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</si>
  <si>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</si>
  <si>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</si>
  <si>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</si>
  <si>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</si>
  <si>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</si>
  <si>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</si>
  <si>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</si>
  <si>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</si>
  <si>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</si>
  <si>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</si>
  <si>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</si>
  <si>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</si>
  <si>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</si>
  <si>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</si>
  <si>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</si>
  <si>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</si>
  <si>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</si>
  <si>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</si>
  <si>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</si>
  <si>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</si>
  <si>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</si>
  <si>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</si>
  <si>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</si>
  <si>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</si>
  <si>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</si>
  <si>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</si>
  <si>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</si>
  <si>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</si>
  <si>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</si>
  <si>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</si>
  <si>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</si>
  <si>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</si>
  <si>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</si>
  <si>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</si>
  <si>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</si>
  <si>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</si>
  <si>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</si>
  <si>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</si>
  <si>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</si>
  <si>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</si>
  <si>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</si>
  <si>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</si>
  <si>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</si>
  <si>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</si>
  <si>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</si>
  <si>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</si>
  <si>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</si>
  <si>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</si>
  <si>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</si>
  <si>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</si>
  <si>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</si>
  <si>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</si>
  <si>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</si>
  <si>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</si>
  <si>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</si>
  <si>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</si>
  <si>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</si>
  <si>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</si>
  <si>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</si>
  <si>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</si>
  <si>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</si>
  <si>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</si>
  <si>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</si>
  <si>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</si>
  <si>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</si>
  <si>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</si>
  <si>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</si>
  <si>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</si>
  <si>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</si>
  <si>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</si>
  <si>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</si>
  <si>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</si>
  <si>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</si>
  <si>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</si>
  <si>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</si>
  <si>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</si>
  <si>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</si>
  <si>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</si>
  <si>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</si>
  <si>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</si>
  <si>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</si>
  <si>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</si>
  <si>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</si>
  <si>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</si>
  <si>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</si>
  <si>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</si>
  <si>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</si>
  <si>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</si>
  <si>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</si>
  <si>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</si>
  <si>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</si>
  <si>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</si>
  <si>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</si>
  <si>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</si>
  <si>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</si>
  <si>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</si>
  <si>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</si>
  <si>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</si>
  <si>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</si>
  <si>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</si>
  <si>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</si>
  <si>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</si>
  <si>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</si>
  <si>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</si>
  <si>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</si>
  <si>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</si>
  <si>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</si>
  <si>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</si>
  <si>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</si>
  <si>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</si>
  <si>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</si>
  <si>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</si>
  <si>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</si>
  <si>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</si>
  <si>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</si>
  <si>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</si>
  <si>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</si>
  <si>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</si>
  <si>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</si>
  <si>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</si>
  <si>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</si>
  <si>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</si>
  <si>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</si>
  <si>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</si>
  <si>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</si>
  <si>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</si>
  <si>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</si>
  <si>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</si>
  <si>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</si>
  <si>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</si>
  <si>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</si>
  <si>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</si>
  <si>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</si>
  <si>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</si>
  <si>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</si>
  <si>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</si>
  <si>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</si>
  <si>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</si>
  <si>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</si>
  <si>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</si>
  <si>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</si>
  <si>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</si>
  <si>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</si>
  <si>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</si>
  <si>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</si>
  <si>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</si>
  <si>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</si>
  <si>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</si>
  <si>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</si>
  <si>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</si>
  <si>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</si>
  <si>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</si>
  <si>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</si>
  <si>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</si>
  <si>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</si>
  <si>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</si>
  <si>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</si>
  <si>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</si>
  <si>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</si>
  <si>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</si>
  <si>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</si>
  <si>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</si>
  <si>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</si>
  <si>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</si>
  <si>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</si>
  <si>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</si>
  <si>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</si>
  <si>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</si>
  <si>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</si>
  <si>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</si>
  <si>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</si>
  <si>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</si>
  <si>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</si>
  <si>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</si>
  <si>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</si>
  <si>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</si>
  <si>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</si>
  <si>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</si>
  <si>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</si>
  <si>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</si>
  <si>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</si>
  <si>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</si>
  <si>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</si>
  <si>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</si>
  <si>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</si>
  <si>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</si>
  <si>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</si>
  <si>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</si>
  <si>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</si>
  <si>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</si>
  <si>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</si>
  <si>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</si>
  <si>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</si>
  <si>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</si>
  <si>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</si>
  <si>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</si>
  <si>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</si>
  <si>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</si>
  <si>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</si>
  <si>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</si>
  <si>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</si>
  <si>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</si>
  <si>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</si>
  <si>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</si>
  <si>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</si>
  <si>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</si>
  <si>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</si>
  <si>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</si>
  <si>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</si>
  <si>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</si>
  <si>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</si>
  <si>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</si>
  <si>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</si>
  <si>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</si>
  <si>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</si>
  <si>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</si>
  <si>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</si>
  <si>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</si>
  <si>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</si>
  <si>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</si>
  <si>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</si>
  <si>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</si>
  <si>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</si>
  <si>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</si>
  <si>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</si>
  <si>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</si>
  <si>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</si>
  <si>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</si>
  <si>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</si>
  <si>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</si>
  <si>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</si>
  <si>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</si>
  <si>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</si>
  <si>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</si>
  <si>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</si>
  <si>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</si>
  <si>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</si>
  <si>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</si>
  <si>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</si>
  <si>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</si>
  <si>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</si>
  <si>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</si>
  <si>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</si>
  <si>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</si>
  <si>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</si>
  <si>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</si>
  <si>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</si>
  <si>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</si>
  <si>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</si>
  <si>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</si>
  <si>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</si>
  <si>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</si>
  <si>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</si>
  <si>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</si>
  <si>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</si>
  <si>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</si>
  <si>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</si>
  <si>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</si>
  <si>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</si>
  <si>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</si>
  <si>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</si>
  <si>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</si>
  <si>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</si>
  <si>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</si>
  <si>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</si>
  <si>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</si>
  <si>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</si>
  <si>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</si>
  <si>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</si>
  <si>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</si>
  <si>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</si>
  <si>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</si>
  <si>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</si>
  <si>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</si>
  <si>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</si>
  <si>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</si>
  <si>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</si>
  <si>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</si>
  <si>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</si>
  <si>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</si>
  <si>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</si>
  <si>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</si>
  <si>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</si>
  <si>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</si>
  <si>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</si>
  <si>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</si>
  <si>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</si>
  <si>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</si>
  <si>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</si>
  <si>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</si>
  <si>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</si>
  <si>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</si>
  <si>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</si>
  <si>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</si>
  <si>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</si>
  <si>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</si>
  <si>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</si>
  <si>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</si>
  <si>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</si>
  <si>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</si>
  <si>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</si>
  <si>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</si>
  <si>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</si>
  <si>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</si>
  <si>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</si>
  <si>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</si>
  <si>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</si>
  <si>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</si>
  <si>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</si>
  <si>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</si>
  <si>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</si>
  <si>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</si>
  <si>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</si>
  <si>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</si>
  <si>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</si>
  <si>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</si>
  <si>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</si>
  <si>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</si>
  <si>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</si>
  <si>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</si>
  <si>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</si>
  <si>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</si>
  <si>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</si>
  <si>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</si>
  <si>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</si>
  <si>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</si>
  <si>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</si>
  <si>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</si>
  <si>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</si>
  <si>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</si>
  <si>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</si>
  <si>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</si>
  <si>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</si>
  <si>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</si>
  <si>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</si>
  <si>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</si>
  <si>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</si>
  <si>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</si>
  <si>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</si>
  <si>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</si>
  <si>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</si>
  <si>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</si>
  <si>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</si>
  <si>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</si>
  <si>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</si>
  <si>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</si>
  <si>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</si>
  <si>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</si>
  <si>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</si>
  <si>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</si>
  <si>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</si>
  <si>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</si>
  <si>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</si>
  <si>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</si>
  <si>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</si>
  <si>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</si>
  <si>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</si>
  <si>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</si>
  <si>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</si>
  <si>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</si>
  <si>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</si>
  <si>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</si>
  <si>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</si>
  <si>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</si>
  <si>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</si>
  <si>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</si>
  <si>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</si>
  <si>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</si>
  <si>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</si>
  <si>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</si>
  <si>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</si>
  <si>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</si>
  <si>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</si>
  <si>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</si>
  <si>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</si>
  <si>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</si>
  <si>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</si>
  <si>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</si>
  <si>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</si>
  <si>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</si>
  <si>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</si>
  <si>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</si>
  <si>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</si>
  <si>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</si>
  <si>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</si>
  <si>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</si>
  <si>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</si>
  <si>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</si>
  <si>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</si>
  <si>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</si>
  <si>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</si>
  <si>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</si>
  <si>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</si>
  <si>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</si>
  <si>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</si>
  <si>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</si>
  <si>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</si>
  <si>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</si>
  <si>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</si>
  <si>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</si>
  <si>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</si>
  <si>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</si>
  <si>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</si>
  <si>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</si>
  <si>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</si>
  <si>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</si>
  <si>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</si>
  <si>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</si>
  <si>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</si>
  <si>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</si>
  <si>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</si>
  <si>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</si>
  <si>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</si>
  <si>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</si>
  <si>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</si>
  <si>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</si>
  <si>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</si>
  <si>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</si>
  <si>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</si>
  <si>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</si>
  <si>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</si>
  <si>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</si>
  <si>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</si>
  <si>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</si>
  <si>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</si>
  <si>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</si>
  <si>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</si>
  <si>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</si>
  <si>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</si>
  <si>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</si>
  <si>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</si>
  <si>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</si>
  <si>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</si>
  <si>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</si>
  <si>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</si>
  <si>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</si>
  <si>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</si>
  <si>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</si>
  <si>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</si>
  <si>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</si>
  <si>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</si>
  <si>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</si>
  <si>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</si>
  <si>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</si>
  <si>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</si>
  <si>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</si>
  <si>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</si>
  <si>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</si>
  <si>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</si>
  <si>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</si>
  <si>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</si>
  <si>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</si>
  <si>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</si>
  <si>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</si>
  <si>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</si>
  <si>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</si>
  <si>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</si>
  <si>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</si>
  <si>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</si>
  <si>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</si>
  <si>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</si>
  <si>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</si>
  <si>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</si>
  <si>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</si>
  <si>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</si>
  <si>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</si>
  <si>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</si>
  <si>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</si>
  <si>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</si>
  <si>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</si>
  <si>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</si>
  <si>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</si>
  <si>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</si>
  <si>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</si>
  <si>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</si>
  <si>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</si>
  <si>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</si>
  <si>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</si>
  <si>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</si>
  <si>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</si>
  <si>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</si>
  <si>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</si>
  <si>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</si>
  <si>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</si>
  <si>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</si>
  <si>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</si>
  <si>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</si>
  <si>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</si>
  <si>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</si>
  <si>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</si>
  <si>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</si>
  <si>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</si>
  <si>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</si>
  <si>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</si>
  <si>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</si>
  <si>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</si>
  <si>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</si>
  <si>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</si>
  <si>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</si>
  <si>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</si>
  <si>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</si>
  <si>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</si>
  <si>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</si>
  <si>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</si>
  <si>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</si>
  <si>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</si>
  <si>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</si>
  <si>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</si>
  <si>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</si>
  <si>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</si>
  <si>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</si>
  <si>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</si>
  <si>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</si>
  <si>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</si>
  <si>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</si>
  <si>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</si>
  <si>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</si>
  <si>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</si>
  <si>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</si>
  <si>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</si>
  <si>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</si>
  <si>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</si>
  <si>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</si>
  <si>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</si>
  <si>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</si>
  <si>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</si>
  <si>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</si>
  <si>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</si>
  <si>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</si>
  <si>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</si>
  <si>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</si>
  <si>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</si>
  <si>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</si>
  <si>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</si>
  <si>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</si>
  <si>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</si>
  <si>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</si>
  <si>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</si>
  <si>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</si>
  <si>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</si>
  <si>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</si>
  <si>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</si>
  <si>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</si>
  <si>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</si>
  <si>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</si>
  <si>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</si>
  <si>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</si>
  <si>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</si>
  <si>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</si>
  <si>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</si>
  <si>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</si>
  <si>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</si>
  <si>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</si>
  <si>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</si>
  <si>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</si>
  <si>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</si>
  <si>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</si>
  <si>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</si>
  <si>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</si>
  <si>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</si>
  <si>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</si>
  <si>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</si>
  <si>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</si>
  <si>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</si>
  <si>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</si>
  <si>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</si>
  <si>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</si>
  <si>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</si>
  <si>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</si>
  <si>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</si>
  <si>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</si>
  <si>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</si>
  <si>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</si>
  <si>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</si>
  <si>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</si>
  <si>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</si>
  <si>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</si>
  <si>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</si>
  <si>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</si>
  <si>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</si>
  <si>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</si>
  <si>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</si>
  <si>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</si>
  <si>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</si>
  <si>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</si>
  <si>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</si>
  <si>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</si>
  <si>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</si>
  <si>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</si>
  <si>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</si>
  <si>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</si>
  <si>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</si>
  <si>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</si>
  <si>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</si>
  <si>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</si>
  <si>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</si>
  <si>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</si>
  <si>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</si>
  <si>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</si>
  <si>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</si>
  <si>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</si>
  <si>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</si>
  <si>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</si>
  <si>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</si>
  <si>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</si>
  <si>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</si>
  <si>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</si>
  <si>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</si>
  <si>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</si>
  <si>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</si>
  <si>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</si>
  <si>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</si>
  <si>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</si>
  <si>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</si>
  <si>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</si>
  <si>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</si>
  <si>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</si>
  <si>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</si>
  <si>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</si>
  <si>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</si>
  <si>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</si>
  <si>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</si>
  <si>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</si>
  <si>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</si>
  <si>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</si>
  <si>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</si>
  <si>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</si>
  <si>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</si>
  <si>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</si>
  <si>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</si>
  <si>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</si>
  <si>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</si>
  <si>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</si>
  <si>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</si>
  <si>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</si>
  <si>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</si>
  <si>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</si>
  <si>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</si>
  <si>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</si>
  <si>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</si>
  <si>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</si>
  <si>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</si>
  <si>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</si>
  <si>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</si>
  <si>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</si>
  <si>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</si>
  <si>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</si>
  <si>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</si>
  <si>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</si>
  <si>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</si>
  <si>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</si>
  <si>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</si>
  <si>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</si>
  <si>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</si>
  <si>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</si>
  <si>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</si>
  <si>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</si>
  <si>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</si>
  <si>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</si>
  <si>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</si>
  <si>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</si>
  <si>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</si>
  <si>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</si>
  <si>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</si>
  <si>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</si>
  <si>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</si>
  <si>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</si>
  <si>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</si>
  <si>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</si>
  <si>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</si>
  <si>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</si>
  <si>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</si>
  <si>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</si>
  <si>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</si>
  <si>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</si>
  <si>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</si>
  <si>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</si>
  <si>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</si>
  <si>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</si>
  <si>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</si>
  <si>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</si>
  <si>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</si>
  <si>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</si>
  <si>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</si>
  <si>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</si>
  <si>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</si>
  <si>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</si>
  <si>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</si>
  <si>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</si>
  <si>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</si>
  <si>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</si>
  <si>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</si>
  <si>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</si>
  <si>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</si>
  <si>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</si>
  <si>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</si>
  <si>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</si>
  <si>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</si>
  <si>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</si>
  <si>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</si>
  <si>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</si>
  <si>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</si>
  <si>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</si>
  <si>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</si>
  <si>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</si>
  <si>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</si>
  <si>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</si>
  <si>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</si>
  <si>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</si>
  <si>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</si>
  <si>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</si>
  <si>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</si>
  <si>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</si>
  <si>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</si>
  <si>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</si>
  <si>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</si>
  <si>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</si>
  <si>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</si>
  <si>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</si>
  <si>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</si>
  <si>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</si>
  <si>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</si>
  <si>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</si>
  <si>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</si>
  <si>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</si>
  <si>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</si>
  <si>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</si>
  <si>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</si>
  <si>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</si>
  <si>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</si>
  <si>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</si>
  <si>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</si>
  <si>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</si>
  <si>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</si>
  <si>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</si>
  <si>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</si>
  <si>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</si>
  <si>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</si>
  <si>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</si>
  <si>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</si>
  <si>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</si>
  <si>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</si>
  <si>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</si>
  <si>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</si>
  <si>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</si>
  <si>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</si>
  <si>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</si>
  <si>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</si>
  <si>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</si>
  <si>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</si>
  <si>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</si>
  <si>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</si>
  <si>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</si>
  <si>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</si>
  <si>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</si>
  <si>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</si>
  <si>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</si>
  <si>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</si>
  <si>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</si>
  <si>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</si>
  <si>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</si>
  <si>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</si>
  <si>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</si>
  <si>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</si>
  <si>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</si>
  <si>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</si>
  <si>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</si>
  <si>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</si>
  <si>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</si>
  <si>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</si>
  <si>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</si>
  <si>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</si>
  <si>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</si>
  <si>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</si>
  <si>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</si>
  <si>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</si>
  <si>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</si>
  <si>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</si>
  <si>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</si>
  <si>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</si>
  <si>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</si>
  <si>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</si>
  <si>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</si>
  <si>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</si>
  <si>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</si>
  <si>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</si>
  <si>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</si>
  <si>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</si>
  <si>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</si>
  <si>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</si>
  <si>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</si>
  <si>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</si>
  <si>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</si>
  <si>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</si>
  <si>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</si>
  <si>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</si>
  <si>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</si>
  <si>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</si>
  <si>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</si>
  <si>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</si>
  <si>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</si>
  <si>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</si>
  <si>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</si>
  <si>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</si>
  <si>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</si>
  <si>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</si>
  <si>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</si>
  <si>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</si>
  <si>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</si>
  <si>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</si>
  <si>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</si>
  <si>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</si>
  <si>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</si>
  <si>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</si>
  <si>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</si>
  <si>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</si>
  <si>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</si>
  <si>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</si>
  <si>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</si>
  <si>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</si>
  <si>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</si>
  <si>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</si>
  <si>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</si>
  <si>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</si>
  <si>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</si>
  <si>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</si>
  <si>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</si>
  <si>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</si>
  <si>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</si>
  <si>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</si>
  <si>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</si>
  <si>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</si>
  <si>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</si>
  <si>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</si>
  <si>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</si>
  <si>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</si>
  <si>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</si>
  <si>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</si>
  <si>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</si>
  <si>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</si>
  <si>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</si>
  <si>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</si>
  <si>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</si>
  <si>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</si>
  <si>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</si>
  <si>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</si>
  <si>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</si>
  <si>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</si>
  <si>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</si>
  <si>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</si>
  <si>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</si>
  <si>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</si>
  <si>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</si>
  <si>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</si>
  <si>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</si>
  <si>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</si>
  <si>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</si>
  <si>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</si>
  <si>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</si>
  <si>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</si>
  <si>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</si>
  <si>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</si>
  <si>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</si>
  <si>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</si>
  <si>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</si>
  <si>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</si>
  <si>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</si>
  <si>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</si>
  <si>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</si>
  <si>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</si>
  <si>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</si>
  <si>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</si>
  <si>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</si>
  <si>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</si>
  <si>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</si>
  <si>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</si>
  <si>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</si>
  <si>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</si>
  <si>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</si>
  <si>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</si>
  <si>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</si>
  <si>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</si>
  <si>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</si>
  <si>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</si>
  <si>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</si>
  <si>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</si>
  <si>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</si>
  <si>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</si>
  <si>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</si>
  <si>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</si>
  <si>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</si>
  <si>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</si>
  <si>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</si>
  <si>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</si>
  <si>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</si>
  <si>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</si>
  <si>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</si>
  <si>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</si>
  <si>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</si>
  <si>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</si>
  <si>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</si>
  <si>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</si>
  <si>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</si>
  <si>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</si>
  <si>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</si>
  <si>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</si>
  <si>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</si>
  <si>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</si>
  <si>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</si>
  <si>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</si>
  <si>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</si>
  <si>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</si>
  <si>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</si>
  <si>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</si>
  <si>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</si>
  <si>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</si>
  <si>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</si>
  <si>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</si>
  <si>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</si>
  <si>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</si>
  <si>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</si>
  <si>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</si>
  <si>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</si>
  <si>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</si>
  <si>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</si>
  <si>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</si>
  <si>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</si>
  <si>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</si>
  <si>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</si>
  <si>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</si>
  <si>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</si>
  <si>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</si>
  <si>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</si>
  <si>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</si>
  <si>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</si>
  <si>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</si>
  <si>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</si>
  <si>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</si>
  <si>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</si>
  <si>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</si>
  <si>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</si>
  <si>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</si>
  <si>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</si>
  <si>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</si>
  <si>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</si>
  <si>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</si>
  <si>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</si>
  <si>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</si>
  <si>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</si>
  <si>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</si>
  <si>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</si>
  <si>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</si>
  <si>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</si>
  <si>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</si>
  <si>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</si>
  <si>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</si>
  <si>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</si>
  <si>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</si>
  <si>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</si>
  <si>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</si>
  <si>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</si>
  <si>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</si>
  <si>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</si>
  <si>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</si>
  <si>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</si>
  <si>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</si>
  <si>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</si>
  <si>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</si>
  <si>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</si>
  <si>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</si>
  <si>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</si>
  <si>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</si>
  <si>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</si>
  <si>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</si>
  <si>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</si>
  <si>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</si>
  <si>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</si>
  <si>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</si>
  <si>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</si>
  <si>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</si>
  <si>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</si>
  <si>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</si>
  <si>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</si>
  <si>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</si>
  <si>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</si>
  <si>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</si>
  <si>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</si>
  <si>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</si>
  <si>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</si>
  <si>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</si>
  <si>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</si>
  <si>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</si>
  <si>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</si>
  <si>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</si>
  <si>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</si>
  <si>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</si>
  <si>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</si>
  <si>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</si>
  <si>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</si>
  <si>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</si>
  <si>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</si>
  <si>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</si>
  <si>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</si>
  <si>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</si>
  <si>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</si>
  <si>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</si>
  <si>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</si>
  <si>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</si>
  <si>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</si>
  <si>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</si>
  <si>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</si>
  <si>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</si>
  <si>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</si>
  <si>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</si>
  <si>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</si>
  <si>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</si>
  <si>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</si>
  <si>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</si>
  <si>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</si>
  <si>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</si>
  <si>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</si>
  <si>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</si>
  <si>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</si>
  <si>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</si>
  <si>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</si>
  <si>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</si>
  <si>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</si>
  <si>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</si>
  <si>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</si>
  <si>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</si>
  <si>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</si>
  <si>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</si>
  <si>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</si>
  <si>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</si>
  <si>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</si>
  <si>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</si>
  <si>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</si>
  <si>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</si>
  <si>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</si>
  <si>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</si>
  <si>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</si>
  <si>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</si>
  <si>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</si>
  <si>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</si>
  <si>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</si>
  <si>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</si>
  <si>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</si>
  <si>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</si>
  <si>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</si>
  <si>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</si>
  <si>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</si>
  <si>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</si>
  <si>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</si>
  <si>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</si>
  <si>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</si>
  <si>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</si>
  <si>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</si>
  <si>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</si>
  <si>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</si>
  <si>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</si>
  <si>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</si>
  <si>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</si>
  <si>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</si>
  <si>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</si>
  <si>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</si>
  <si>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</si>
  <si>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</si>
  <si>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</si>
  <si>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</si>
  <si>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</si>
  <si>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</si>
  <si>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</si>
  <si>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</si>
  <si>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</si>
  <si>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</si>
  <si>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</si>
  <si>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</si>
  <si>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</si>
  <si>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</si>
  <si>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</si>
  <si>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</si>
  <si>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</si>
  <si>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</si>
  <si>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</si>
  <si>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</si>
  <si>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</si>
  <si>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</si>
  <si>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</si>
  <si>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</si>
  <si>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</si>
  <si>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</si>
  <si>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</si>
  <si>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</si>
  <si>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</si>
  <si>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</si>
  <si>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</si>
  <si>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</si>
  <si>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</si>
  <si>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</si>
  <si>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</si>
  <si>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</si>
  <si>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</si>
  <si>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</si>
  <si>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</si>
  <si>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</si>
  <si>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</si>
  <si>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</si>
  <si>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</si>
  <si>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</si>
  <si>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</si>
  <si>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</si>
  <si>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</si>
  <si>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</si>
  <si>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</si>
  <si>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</si>
  <si>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</si>
  <si>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</si>
  <si>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</si>
  <si>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</si>
  <si>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</si>
  <si>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</si>
  <si>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</si>
  <si>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</si>
  <si>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</si>
  <si>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</si>
  <si>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</si>
  <si>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</si>
  <si>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</si>
  <si>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</si>
  <si>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</si>
  <si>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</si>
  <si>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</si>
  <si>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</si>
  <si>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</si>
  <si>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</si>
  <si>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</si>
  <si>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</si>
  <si>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</si>
  <si>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</si>
  <si>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</si>
  <si>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</si>
  <si>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</si>
  <si>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</si>
  <si>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</si>
  <si>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</si>
  <si>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ZTT-2</t>
  </si>
  <si>
    <t>ZTO</t>
  </si>
  <si>
    <t>ZTT-ZTO</t>
  </si>
  <si>
    <t>ZTTZTO</t>
  </si>
  <si>
    <t>Em inspeção R7D</t>
  </si>
  <si>
    <t>TP prono 08h09 / Em intervalo das 09h42 até 11h12</t>
  </si>
  <si>
    <t>3 + Lucas + 2 Escala</t>
  </si>
  <si>
    <t>Previsão de MC1 11h00</t>
  </si>
  <si>
    <t xml:space="preserve">Cancelado. TP realizando redução fora da via / </t>
  </si>
  <si>
    <t>Cancelado / TP em outra deslocado para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</si>
  <si>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</si>
  <si>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</si>
  <si>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Bloco</t>
  </si>
  <si>
    <t xml:space="preserve">Cancelado CCO / </t>
  </si>
  <si>
    <t>Cancelado CCO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</si>
  <si>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</si>
  <si>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</si>
  <si>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</si>
  <si>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</si>
  <si>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</si>
  <si>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</si>
  <si>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</si>
  <si>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</si>
  <si>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Devido cancelamento do bloco, alterado programação para deslocamento das turmas na serra / MC1 07h52 / Em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</si>
  <si>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</si>
  <si>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</si>
  <si>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</si>
  <si>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</si>
  <si>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</si>
  <si>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</si>
  <si>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</si>
  <si>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</si>
  <si>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</si>
  <si>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>Cancelado/ condições climáticas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</si>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</sst>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C1" activePane="topRight" state="frozen"/>
      <selection pane="topRight" activeCell="BK705" sqref="BK7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/>
      <c r="AV691" s="135"/>
      <c r="AW691" s="14"/>
      <c r="AX691" s="14"/>
      <c r="AY691" s="160">
        <f t="shared" si="64"/>
        <v>6.25E-2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1</v>
      </c>
      <c r="BI691" s="17"/>
      <c r="BJ691" s="17" t="s">
        <v>2000</v>
      </c>
      <c r="BK691" s="18" t="s">
        <v>2000</v>
      </c>
      <c r="BL691" s="16"/>
      <c r="BM691" s="129"/>
      <c r="BN691" s="129"/>
      <c r="BO691" s="129"/>
      <c r="BP691" s="18"/>
      <c r="BQ691" s="12" t="str">
        <f t="shared" si="66"/>
        <v>Produção</v>
      </c>
      <c r="BR691" s="19">
        <f t="shared" si="67"/>
        <v>1</v>
      </c>
      <c r="BS691" s="19">
        <f t="shared" si="68"/>
        <v>0</v>
      </c>
      <c r="BT691" s="185" t="str">
        <f t="shared" si="69"/>
        <v/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2001</v>
      </c>
      <c r="I692" s="105" t="s">
        <v>2002</v>
      </c>
      <c r="J692" s="104">
        <v>70</v>
      </c>
      <c r="K692" s="104">
        <v>95</v>
      </c>
      <c r="L692" s="104" t="s">
        <v>593</v>
      </c>
      <c r="M692" s="126" t="s">
        <v>2003</v>
      </c>
      <c r="N692" s="126" t="s">
        <v>2004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1</v>
      </c>
      <c r="BI692" s="17"/>
      <c r="BJ692" s="17" t="s">
        <v>2005</v>
      </c>
      <c r="BK692" s="18" t="s">
        <v>2005</v>
      </c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0.99999999999999911</v>
      </c>
      <c r="BS692" s="19">
        <f t="shared" si="68"/>
        <v>0</v>
      </c>
      <c r="BT692" s="185" t="str">
        <f t="shared" si="69"/>
        <v/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1</v>
      </c>
      <c r="BI693" s="17"/>
      <c r="BJ693" s="17" t="s">
        <v>2006</v>
      </c>
      <c r="BK693" s="18" t="s">
        <v>2006</v>
      </c>
      <c r="BL693" s="16"/>
      <c r="BM693" s="129"/>
      <c r="BN693" s="129"/>
      <c r="BO693" s="129"/>
      <c r="BP693" s="18"/>
      <c r="BQ693" s="12" t="str">
        <f t="shared" si="66"/>
        <v>Produção</v>
      </c>
      <c r="BR693" s="19">
        <f t="shared" si="67"/>
        <v>1</v>
      </c>
      <c r="BS693" s="19">
        <f t="shared" si="68"/>
        <v>0</v>
      </c>
      <c r="BT693" s="185" t="str">
        <f t="shared" si="69"/>
        <v/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2007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/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 t="s">
        <v>2008</v>
      </c>
      <c r="BK694" s="18" t="s">
        <v>2008</v>
      </c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2009</v>
      </c>
      <c r="BK696" s="18" t="s">
        <v>2009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2009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2010</v>
      </c>
      <c r="BK698" s="18" t="s">
        <v>2010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2010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2011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 t="s">
        <v>2012</v>
      </c>
      <c r="BK699" s="18" t="s">
        <v>2012</v>
      </c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2013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2014</v>
      </c>
      <c r="BK705" s="18" t="s">
        <v>2015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2015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 t="s">
        <v>1128</v>
      </c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2016</v>
      </c>
      <c r="BK707" s="18" t="s">
        <v>2016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2016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2017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2018</v>
      </c>
      <c r="BK711" s="18" t="s">
        <v>2018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2018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2019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2018</v>
      </c>
      <c r="BK712" s="18" t="s">
        <v>2018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2018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2020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2018</v>
      </c>
      <c r="BK713" s="18" t="s">
        <v>2018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2018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2021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2018</v>
      </c>
      <c r="BK714" s="18" t="s">
        <v>2018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2018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2022</v>
      </c>
      <c r="BK717" s="18" t="s">
        <v>2022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2023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1</v>
      </c>
      <c r="BI718" s="17"/>
      <c r="BJ718" s="17" t="s">
        <v>2024</v>
      </c>
      <c r="BK718" s="18" t="s">
        <v>2024</v>
      </c>
      <c r="BL718" s="16"/>
      <c r="BM718" s="129"/>
      <c r="BN718" s="129"/>
      <c r="BO718" s="129"/>
      <c r="BP718" s="18"/>
      <c r="BQ718" s="12" t="str">
        <f t="shared" si="72"/>
        <v>Produção</v>
      </c>
      <c r="BR718" s="19">
        <f t="shared" si="73"/>
        <v>1.0000000000000004</v>
      </c>
      <c r="BS718" s="19">
        <f t="shared" si="74"/>
        <v>0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2025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2018</v>
      </c>
      <c r="BK720" s="18" t="s">
        <v>2018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2018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2018</v>
      </c>
      <c r="BK721" s="18" t="s">
        <v>2018</v>
      </c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/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1</v>
      </c>
      <c r="BI722" s="17"/>
      <c r="BJ722" s="17" t="s">
        <v>2026</v>
      </c>
      <c r="BK722" s="18" t="s">
        <v>2026</v>
      </c>
      <c r="BL722" s="16"/>
      <c r="BM722" s="129"/>
      <c r="BN722" s="129"/>
      <c r="BO722" s="129"/>
      <c r="BP722" s="18"/>
      <c r="BQ722" s="12" t="str">
        <f t="shared" si="72"/>
        <v>Produção</v>
      </c>
      <c r="BR722" s="19">
        <f t="shared" si="73"/>
        <v>60.000000000000021</v>
      </c>
      <c r="BS722" s="19">
        <f t="shared" si="74"/>
        <v>0</v>
      </c>
      <c r="BT722" s="185" t="str">
        <f t="shared" si="75"/>
        <v/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2027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2028</v>
      </c>
      <c r="BK723" s="18" t="s">
        <v>2028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2028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2029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2028</v>
      </c>
      <c r="BK724" s="18" t="s">
        <v>2028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2028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2030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2028</v>
      </c>
      <c r="BK725" s="18" t="s">
        <v>2028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2028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2031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2032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1</v>
      </c>
      <c r="BI727" s="17"/>
      <c r="BJ727" s="17" t="s">
        <v>2005</v>
      </c>
      <c r="BK727" s="18" t="s">
        <v>2005</v>
      </c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0.99999999999999911</v>
      </c>
      <c r="BS727" s="19">
        <f t="shared" si="74"/>
        <v>0</v>
      </c>
      <c r="BT727" s="185" t="str">
        <f t="shared" si="75"/>
        <v/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2033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/>
      <c r="BH729" s="17">
        <v>0</v>
      </c>
      <c r="BI729" s="17"/>
      <c r="BJ729" s="17" t="s">
        <v>2034</v>
      </c>
      <c r="BK729" s="18" t="s">
        <v>2034</v>
      </c>
      <c r="BL729" s="16"/>
      <c r="BM729" s="129" t="s">
        <v>447</v>
      </c>
      <c r="BN729" s="129" t="s">
        <v>471</v>
      </c>
      <c r="BO729" s="129" t="s">
        <v>471</v>
      </c>
      <c r="BP729" s="18" t="s">
        <v>2034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CondiçõesClimáticaChuva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2035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2036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2037</v>
      </c>
      <c r="C4" s="156" t="s">
        <v>2038</v>
      </c>
      <c r="D4" s="156" t="s">
        <v>2039</v>
      </c>
      <c r="E4" s="156" t="s">
        <v>2040</v>
      </c>
      <c r="F4" s="156" t="s">
        <v>4</v>
      </c>
      <c r="G4" s="156" t="s">
        <v>2041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2042</v>
      </c>
      <c r="C6" s="157">
        <v>407867</v>
      </c>
      <c r="D6" s="157" t="s">
        <v>2043</v>
      </c>
      <c r="E6" s="157" t="s">
        <v>826</v>
      </c>
      <c r="F6" s="157" t="s">
        <v>2044</v>
      </c>
      <c r="G6" s="158"/>
    </row>
    <row r="7" spans="2:7">
      <c r="B7" s="177" t="s">
        <v>2045</v>
      </c>
      <c r="C7" s="177">
        <v>293644</v>
      </c>
      <c r="D7" s="177" t="s">
        <v>2046</v>
      </c>
      <c r="E7" s="177" t="s">
        <v>826</v>
      </c>
      <c r="F7" s="177" t="s">
        <v>2044</v>
      </c>
      <c r="G7" s="178" t="s">
        <v>2047</v>
      </c>
    </row>
    <row r="8" spans="2:7">
      <c r="B8" s="157" t="s">
        <v>2048</v>
      </c>
      <c r="C8" s="157">
        <v>256790</v>
      </c>
      <c r="D8" s="157" t="s">
        <v>2049</v>
      </c>
      <c r="E8" s="157" t="s">
        <v>827</v>
      </c>
      <c r="F8" s="157" t="s">
        <v>2050</v>
      </c>
      <c r="G8" s="158">
        <v>46357</v>
      </c>
    </row>
    <row r="9" spans="2:7" ht="29.25">
      <c r="B9" s="157" t="s">
        <v>2051</v>
      </c>
      <c r="C9" s="157"/>
      <c r="D9" s="157"/>
      <c r="E9" s="157" t="s">
        <v>827</v>
      </c>
      <c r="F9" s="157" t="s">
        <v>2050</v>
      </c>
      <c r="G9" s="158" t="s">
        <v>2052</v>
      </c>
    </row>
    <row r="10" spans="2:7">
      <c r="B10" s="157" t="s">
        <v>2053</v>
      </c>
      <c r="C10" s="157">
        <v>265193</v>
      </c>
      <c r="D10" s="157" t="s">
        <v>2054</v>
      </c>
      <c r="E10" s="157" t="s">
        <v>828</v>
      </c>
      <c r="F10" s="157" t="s">
        <v>54</v>
      </c>
      <c r="G10" s="157" t="s">
        <v>2055</v>
      </c>
    </row>
    <row r="11" spans="2:7">
      <c r="B11" s="157" t="s">
        <v>2056</v>
      </c>
      <c r="C11" s="157">
        <v>293716</v>
      </c>
      <c r="D11" s="157" t="s">
        <v>2057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2058</v>
      </c>
      <c r="C12" s="157">
        <v>257258</v>
      </c>
      <c r="D12" s="157" t="s">
        <v>2059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2060</v>
      </c>
      <c r="C13" s="157">
        <v>371147</v>
      </c>
      <c r="D13" s="157" t="s">
        <v>2061</v>
      </c>
      <c r="E13" s="157" t="s">
        <v>829</v>
      </c>
      <c r="F13" s="157" t="s">
        <v>71</v>
      </c>
      <c r="G13" s="157" t="s">
        <v>2055</v>
      </c>
    </row>
    <row r="14" spans="2:7">
      <c r="B14" s="157" t="s">
        <v>2062</v>
      </c>
      <c r="C14" s="157">
        <v>259230</v>
      </c>
      <c r="D14" s="157" t="s">
        <v>2063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2064</v>
      </c>
      <c r="C15" s="157">
        <v>370705</v>
      </c>
      <c r="D15" s="157"/>
      <c r="E15" s="157" t="s">
        <v>829</v>
      </c>
      <c r="F15" s="157" t="s">
        <v>71</v>
      </c>
      <c r="G15" s="157" t="s">
        <v>2055</v>
      </c>
    </row>
    <row r="16" spans="2:7" ht="29.25">
      <c r="B16" s="157" t="s">
        <v>2065</v>
      </c>
      <c r="C16" s="157">
        <v>258542</v>
      </c>
      <c r="D16" s="157" t="s">
        <v>2066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2067</v>
      </c>
      <c r="C17" s="157">
        <v>257050</v>
      </c>
      <c r="D17" s="157" t="s">
        <v>2068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2069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2070</v>
      </c>
      <c r="D4" s="159" t="s">
        <v>2071</v>
      </c>
      <c r="E4" s="159" t="s">
        <v>2072</v>
      </c>
      <c r="F4" s="156" t="s">
        <v>2073</v>
      </c>
      <c r="G4" s="159" t="s">
        <v>2074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2075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2076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2075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2077</v>
      </c>
      <c r="G9" s="162" t="s">
        <v>2078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2075</v>
      </c>
      <c r="G10" s="162"/>
    </row>
    <row r="11" spans="2:7" ht="19.5" customHeight="1">
      <c r="B11" s="162" t="s">
        <v>2079</v>
      </c>
      <c r="C11" s="162">
        <v>9038</v>
      </c>
      <c r="D11" s="163">
        <v>46076</v>
      </c>
      <c r="E11" s="162">
        <v>8698</v>
      </c>
      <c r="F11" s="164" t="s">
        <v>2080</v>
      </c>
      <c r="G11" s="162"/>
    </row>
    <row r="12" spans="2:7" ht="19.5" customHeight="1">
      <c r="B12" s="162" t="s">
        <v>752</v>
      </c>
      <c r="C12" s="162" t="s">
        <v>2081</v>
      </c>
      <c r="D12" s="163">
        <v>46066</v>
      </c>
      <c r="E12" s="162">
        <v>9500</v>
      </c>
      <c r="F12" s="164" t="s">
        <v>2082</v>
      </c>
      <c r="G12" s="162"/>
    </row>
    <row r="13" spans="2:7" ht="19.5" customHeight="1">
      <c r="B13" s="162" t="s">
        <v>752</v>
      </c>
      <c r="C13" s="162" t="s">
        <v>2083</v>
      </c>
      <c r="D13" s="163">
        <v>46066</v>
      </c>
      <c r="E13" s="162">
        <v>10500</v>
      </c>
      <c r="F13" s="164" t="s">
        <v>2082</v>
      </c>
      <c r="G13" s="162"/>
    </row>
    <row r="14" spans="2:7" ht="19.5" customHeight="1">
      <c r="B14" s="162" t="s">
        <v>752</v>
      </c>
      <c r="C14" s="162" t="s">
        <v>2084</v>
      </c>
      <c r="D14" s="163">
        <v>46066</v>
      </c>
      <c r="E14" s="162">
        <v>9000</v>
      </c>
      <c r="F14" s="164" t="s">
        <v>2082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2085</v>
      </c>
      <c r="D5" s="278"/>
      <c r="E5" s="278"/>
      <c r="F5" s="278"/>
      <c r="G5" s="278"/>
      <c r="H5" s="278"/>
      <c r="I5" s="278"/>
      <c r="J5" s="279"/>
      <c r="K5" s="280" t="s">
        <v>2086</v>
      </c>
      <c r="L5" s="281"/>
      <c r="M5" s="281"/>
      <c r="N5" s="281"/>
      <c r="O5" s="282" t="s">
        <v>2087</v>
      </c>
      <c r="P5" s="283"/>
    </row>
    <row r="6" spans="1:16" s="73" customFormat="1" ht="15" customHeight="1">
      <c r="A6" s="65" t="s">
        <v>2088</v>
      </c>
      <c r="B6" s="74" t="s">
        <v>2089</v>
      </c>
      <c r="C6" s="75" t="s">
        <v>995</v>
      </c>
      <c r="D6" s="76" t="s">
        <v>996</v>
      </c>
      <c r="E6" s="75" t="s">
        <v>2090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2091</v>
      </c>
      <c r="M6" s="79" t="s">
        <v>611</v>
      </c>
      <c r="N6" s="80" t="s">
        <v>990</v>
      </c>
      <c r="O6" s="154" t="s">
        <v>1033</v>
      </c>
      <c r="P6" s="132" t="s">
        <v>2092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1</v>
      </c>
      <c r="P690" s="145" t="str">
        <f>IF($A$2=1,IF(SP_SUL!BJ691="","*",SP_SUL!BJ691),IF(SP_SUL!BK691="","*",SP_SUL!BK691))</f>
        <v>TP pronto 08h09 / Em intervalo das 10h35 até 12h05.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1</v>
      </c>
      <c r="P691" s="145" t="str">
        <f>IF($A$2=1,IF(SP_SUL!BJ692="","*",SP_SUL!BJ692),IF(SP_SUL!BK692="","*",SP_SUL!BK692))</f>
        <v>Em inspeção R7D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1</v>
      </c>
      <c r="P692" s="145" t="str">
        <f>IF($A$2=1,IF(SP_SUL!BJ693="","*",SP_SUL!BJ693),IF(SP_SUL!BK693="","*",SP_SUL!BK693))</f>
        <v>TP prono 08h09 / Em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Previsão de MC1 11h00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 xml:space="preserve">Alterado programação para Descarga de jacaré km253+800 via 2 / km240+980 via 2 /km218+000 via 2 / MC1 09h56 / 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1</v>
      </c>
      <c r="P717" s="145" t="str">
        <f>IF($A$2=1,IF(SP_SUL!BJ718="","*",SP_SUL!BJ718),IF(SP_SUL!BK718="","*",SP_SUL!BK718))</f>
        <v>Devido cancelamento do bloco, alterado programação para deslocamento das turmas na serra / MC1 07h52 / Em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1</v>
      </c>
      <c r="P721" s="145" t="str">
        <f>IF($A$2=1,IF(SP_SUL!BJ722="","*",SP_SUL!BJ722),IF(SP_SUL!BK722="","*",SP_SUL!BK722))</f>
        <v>Devido cancelamento do bloco, alterado a programação para realizar o deslocamento até km92 / MC1 07h31 / Em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1</v>
      </c>
      <c r="P726" s="145" t="str">
        <f>IF($A$2=1,IF(SP_SUL!BJ727="","*",SP_SUL!BJ727),IF(SP_SUL!BK727="","*",SP_SUL!BK727))</f>
        <v>Em inspeção R7D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Cancelado/ condições climáticas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2093</v>
      </c>
      <c r="V1" s="289"/>
      <c r="W1" s="289"/>
    </row>
    <row r="2" spans="1:23" ht="15" customHeight="1">
      <c r="A2" s="86" t="s">
        <v>2094</v>
      </c>
      <c r="B2" s="86" t="s">
        <v>2089</v>
      </c>
      <c r="C2" s="86" t="s">
        <v>411</v>
      </c>
      <c r="D2" s="87" t="s">
        <v>995</v>
      </c>
      <c r="E2" s="87" t="s">
        <v>4</v>
      </c>
      <c r="F2" s="87" t="s">
        <v>2088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2095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2096</v>
      </c>
      <c r="C2" s="120" t="s">
        <v>980</v>
      </c>
      <c r="D2" s="75" t="s">
        <v>982</v>
      </c>
      <c r="E2" s="75" t="s">
        <v>2097</v>
      </c>
      <c r="F2" s="98" t="s">
        <v>2098</v>
      </c>
      <c r="G2" s="75" t="s">
        <v>2099</v>
      </c>
      <c r="H2" s="75" t="s">
        <v>2100</v>
      </c>
      <c r="I2" s="75" t="s">
        <v>2101</v>
      </c>
      <c r="J2" s="75" t="s">
        <v>2102</v>
      </c>
      <c r="K2" s="77" t="s">
        <v>2103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2104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2026-02-27T13:40:29Z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