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60" documentId="8_{B6337239-1A00-434D-AAD0-422EA1FEB5AE}" xr6:coauthVersionLast="47" xr6:coauthVersionMax="47" xr10:uidLastSave="{7D72607A-3422-48AA-B834-81B43AFE8F2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78" i="1" l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9" i="1" l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<sst xmlns="http://schemas.openxmlformats.org/spreadsheetml/2006/main" count="8985" uniqueCount="1833">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</sst>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BK292" activePane="bottomRight" state="frozen"/>
      <selection pane="bottomRight" activeCell="BO299" sqref="BO2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342" t="s">
        <v>1742</v>
      </c>
      <c r="BK269" s="16" t="s">
        <v>1742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1743</v>
      </c>
      <c r="BK270" s="340" t="s">
        <v>1743</v>
      </c>
      <c r="BL270" s="15"/>
      <c r="BM270" s="14"/>
      <c r="BN270" s="14"/>
      <c r="BO270" s="165"/>
      <c r="BP270" s="16"/>
      <c r="BQ270" s="12"/>
      <c r="BR270" s="18"/>
      <c r="BS270" s="18"/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1744</v>
      </c>
      <c r="BK271" s="16" t="s">
        <v>1745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1746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1747</v>
      </c>
      <c r="BK272" s="340" t="s">
        <v>1747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/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1748</v>
      </c>
      <c r="J273" s="215">
        <v>74</v>
      </c>
      <c r="K273" s="215">
        <v>26</v>
      </c>
      <c r="L273" s="83" t="s">
        <v>608</v>
      </c>
      <c r="M273" s="202" t="s">
        <v>1749</v>
      </c>
      <c r="N273" s="202" t="s">
        <v>1750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1751</v>
      </c>
      <c r="BK273" s="16" t="s">
        <v>1751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1752</v>
      </c>
      <c r="BK274" s="16" t="s">
        <v>1752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1753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1754</v>
      </c>
      <c r="N275" s="202" t="s">
        <v>1755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1756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1757</v>
      </c>
      <c r="BK275" s="342" t="s">
        <v>1757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1758</v>
      </c>
      <c r="BK276" s="16" t="s">
        <v>1759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1760</v>
      </c>
      <c r="BK277" s="342" t="s">
        <v>1760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1761</v>
      </c>
      <c r="BG278" s="15"/>
      <c r="BH278" s="16">
        <v>1</v>
      </c>
      <c r="BI278" s="16"/>
      <c r="BJ278" s="340" t="s">
        <v>1762</v>
      </c>
      <c r="BK278" s="340" t="s">
        <v>1762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1763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1764</v>
      </c>
      <c r="I279" s="173" t="s">
        <v>1764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1765</v>
      </c>
      <c r="W279" s="343" t="s">
        <v>1766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1767</v>
      </c>
      <c r="BK279" s="16" t="s">
        <v>1767</v>
      </c>
      <c r="BL279" s="15"/>
      <c r="BM279" s="14"/>
      <c r="BN279" s="14"/>
      <c r="BO279" s="165"/>
      <c r="BP279" s="16"/>
      <c r="BQ279" s="12" t="str">
        <f t="shared" si="8"/>
        <v>Produção</v>
      </c>
      <c r="BR279" s="18">
        <f t="shared" si="9"/>
        <v>1</v>
      </c>
      <c r="BS279" s="18">
        <f t="shared" si="10"/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1768</v>
      </c>
      <c r="N280" s="202" t="s">
        <v>1769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1770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1771</v>
      </c>
      <c r="BK280" s="16" t="s">
        <v>1771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1772</v>
      </c>
      <c r="J283" s="215">
        <v>98</v>
      </c>
      <c r="K283" s="215">
        <v>616.654</v>
      </c>
      <c r="L283" s="83">
        <v>497.9</v>
      </c>
      <c r="M283" s="202" t="s">
        <v>1773</v>
      </c>
      <c r="N283" s="202" t="s">
        <v>1773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1774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1774</v>
      </c>
      <c r="W285" s="173" t="s">
        <v>1775</v>
      </c>
      <c r="X285" s="216" t="s">
        <v>959</v>
      </c>
      <c r="Y285" s="158"/>
      <c r="Z285" s="158"/>
      <c r="AA285" s="83" t="s">
        <v>1776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/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1777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1778</v>
      </c>
      <c r="N292" s="202" t="s">
        <v>1779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1780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/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1763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1781</v>
      </c>
      <c r="I297" s="173" t="s">
        <v>1781</v>
      </c>
      <c r="J297" s="215">
        <v>72</v>
      </c>
      <c r="K297" s="215">
        <v>260</v>
      </c>
      <c r="L297" s="83" t="s">
        <v>608</v>
      </c>
      <c r="M297" s="202" t="s">
        <v>1782</v>
      </c>
      <c r="N297" s="202" t="s">
        <v>1782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1765</v>
      </c>
      <c r="W297" s="173" t="s">
        <v>1783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1784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/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/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80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80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9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9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1785</v>
      </c>
      <c r="D5" s="386"/>
      <c r="E5" s="386"/>
      <c r="F5" s="386"/>
      <c r="G5" s="386"/>
      <c r="H5" s="386"/>
      <c r="I5" s="386"/>
      <c r="J5" s="387"/>
      <c r="K5" s="388" t="s">
        <v>1786</v>
      </c>
      <c r="L5" s="389"/>
      <c r="M5" s="389"/>
      <c r="N5" s="389"/>
      <c r="O5" s="390" t="s">
        <v>1787</v>
      </c>
      <c r="P5" s="391"/>
      <c r="Q5" s="392"/>
    </row>
    <row r="6" spans="1:17" s="93" customFormat="1" ht="15.75" customHeight="1">
      <c r="A6" s="87" t="s">
        <v>1788</v>
      </c>
      <c r="B6" s="94" t="s">
        <v>1789</v>
      </c>
      <c r="C6" s="95" t="s">
        <v>1171</v>
      </c>
      <c r="D6" s="96" t="s">
        <v>1172</v>
      </c>
      <c r="E6" s="95" t="s">
        <v>1790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1791</v>
      </c>
      <c r="M6" s="139" t="s">
        <v>627</v>
      </c>
      <c r="N6" s="140" t="s">
        <v>1166</v>
      </c>
      <c r="O6" s="244" t="s">
        <v>1209</v>
      </c>
      <c r="P6" s="157"/>
      <c r="Q6" s="192" t="s">
        <v>1792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1793</v>
      </c>
      <c r="W1" s="398"/>
      <c r="X1" s="398"/>
      <c r="Y1" s="104"/>
    </row>
    <row r="2" spans="1:25" s="100" customFormat="1" ht="11.25" customHeight="1">
      <c r="A2" s="105" t="s">
        <v>1794</v>
      </c>
      <c r="B2" s="105" t="s">
        <v>1789</v>
      </c>
      <c r="C2" s="105" t="s">
        <v>603</v>
      </c>
      <c r="D2" s="106" t="s">
        <v>1171</v>
      </c>
      <c r="E2" s="106" t="s">
        <v>1172</v>
      </c>
      <c r="F2" s="106" t="s">
        <v>1788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1795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AI1" workbookViewId="0">
      <selection activeCell="B250" sqref="B2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1797</v>
      </c>
      <c r="C2" s="95" t="s">
        <v>1157</v>
      </c>
      <c r="D2" s="95" t="s">
        <v>596</v>
      </c>
      <c r="E2" s="95" t="s">
        <v>1798</v>
      </c>
      <c r="F2" s="95" t="s">
        <v>1799</v>
      </c>
      <c r="G2" s="95" t="s">
        <v>1800</v>
      </c>
      <c r="H2" s="95" t="s">
        <v>1801</v>
      </c>
      <c r="I2" s="95" t="s">
        <v>1802</v>
      </c>
      <c r="J2" s="95" t="s">
        <v>1803</v>
      </c>
      <c r="K2" s="131" t="s">
        <v>1804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N21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>
        <f>IF(FN_MC!B299="","*",FN_MC!B299)</f>
        <v>46014</v>
      </c>
      <c r="D262" s="121" t="str">
        <f>IF(FN_MC!D299="","*",FN_MC!D299)</f>
        <v>V88</v>
      </c>
      <c r="E262" s="121" t="str">
        <f>IF(FN_MC!H299="","*",FN_MC!H299)</f>
        <v>ZFH2</v>
      </c>
      <c r="F262" s="137" t="str">
        <f>IF(FN_MC!M299="","*",FN_MC!M299)</f>
        <v>ZFH</v>
      </c>
      <c r="G262" s="121" t="str">
        <f>IF(FN_MC!I299="","*",FN_MC!I299)</f>
        <v>ZFH2</v>
      </c>
      <c r="H262" s="121" t="str">
        <f>IF(FN_MC!AB299="","*",FN_MC!AB299)</f>
        <v>-</v>
      </c>
      <c r="I262" s="121" t="str">
        <f>IF(FN_MC!AC299="","*",FN_MC!AC299)</f>
        <v>-</v>
      </c>
      <c r="J262" s="122" t="str">
        <f>IF(FN_MC!AA299="","*",FN_MC!AA299)</f>
        <v>-</v>
      </c>
      <c r="K262" s="134" t="str">
        <f>IF(FN_MC!AD299="","*",FN_MC!AD299)</f>
        <v>-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1806</v>
      </c>
      <c r="C4" s="318" t="s">
        <v>1807</v>
      </c>
      <c r="D4" s="318" t="s">
        <v>1808</v>
      </c>
      <c r="E4" s="318" t="s">
        <v>1809</v>
      </c>
      <c r="F4" s="318" t="s">
        <v>6</v>
      </c>
      <c r="G4" s="318" t="s">
        <v>1810</v>
      </c>
      <c r="H4" s="191"/>
    </row>
    <row r="5" spans="1:8">
      <c r="A5" s="191"/>
      <c r="B5" s="319" t="s">
        <v>1811</v>
      </c>
      <c r="C5" s="319">
        <v>309525</v>
      </c>
      <c r="D5" s="319" t="s">
        <v>1812</v>
      </c>
      <c r="E5" s="319" t="s">
        <v>844</v>
      </c>
      <c r="F5" s="319" t="s">
        <v>1813</v>
      </c>
      <c r="G5" s="320">
        <v>46296</v>
      </c>
      <c r="H5" s="191"/>
    </row>
    <row r="6" spans="1:8">
      <c r="A6" s="191"/>
      <c r="B6" s="319" t="s">
        <v>1814</v>
      </c>
      <c r="C6" s="319">
        <v>256875</v>
      </c>
      <c r="D6" s="319" t="s">
        <v>1815</v>
      </c>
      <c r="E6" s="319" t="s">
        <v>844</v>
      </c>
      <c r="F6" s="319" t="s">
        <v>1813</v>
      </c>
      <c r="G6" s="320">
        <v>46296</v>
      </c>
      <c r="H6" s="191"/>
    </row>
    <row r="7" spans="1:8">
      <c r="A7" s="191"/>
      <c r="B7" s="319" t="s">
        <v>1816</v>
      </c>
      <c r="C7" s="319">
        <v>257278</v>
      </c>
      <c r="D7" s="319" t="s">
        <v>1817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1818</v>
      </c>
      <c r="C8" s="319">
        <v>261794</v>
      </c>
      <c r="D8" s="319" t="s">
        <v>1819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1820</v>
      </c>
      <c r="C9" s="319">
        <v>257033</v>
      </c>
      <c r="D9" s="319" t="s">
        <v>1821</v>
      </c>
      <c r="E9" s="319" t="s">
        <v>835</v>
      </c>
      <c r="F9" s="319" t="s">
        <v>192</v>
      </c>
      <c r="G9" s="319" t="s">
        <v>1822</v>
      </c>
      <c r="H9" s="191"/>
    </row>
    <row r="10" spans="1:8">
      <c r="A10" s="191"/>
      <c r="B10" s="319" t="s">
        <v>1823</v>
      </c>
      <c r="C10" s="319">
        <v>396578</v>
      </c>
      <c r="D10" s="319" t="s">
        <v>1824</v>
      </c>
      <c r="E10" s="319" t="s">
        <v>835</v>
      </c>
      <c r="F10" s="319" t="s">
        <v>192</v>
      </c>
      <c r="G10" s="319" t="s">
        <v>1822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1826</v>
      </c>
      <c r="E3" s="315" t="s">
        <v>1827</v>
      </c>
      <c r="F3" s="315" t="s">
        <v>1828</v>
      </c>
      <c r="G3" s="315" t="s">
        <v>1829</v>
      </c>
      <c r="H3" s="315" t="s">
        <v>1830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2025-12-22T17:58:13Z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