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93" documentId="120_S{118792C3-22EF-5104-A093-F22BFE3913F3}" xr6:coauthVersionLast="47" xr6:coauthVersionMax="47" xr10:uidLastSave="{3B21B01B-307D-4186-B49D-A5EAB519A96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" i="1" l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K204" i="15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K205" i="15" s="1"/>
  <c r="N214" i="1" a="1"/>
  <c r="N214" i="1" s="1"/>
  <c r="L210" i="15" s="1"/>
  <c r="M214" i="1" a="1"/>
  <c r="M214" i="1" s="1"/>
  <c r="K210" i="15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K206" i="15" s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K203" i="15" s="1"/>
  <c r="N205" i="1" a="1"/>
  <c r="N205" i="1" s="1"/>
  <c r="L201" i="15" s="1"/>
  <c r="M205" i="1" a="1"/>
  <c r="M205" i="1" s="1"/>
  <c r="K201" i="15" s="1"/>
  <c r="M216" i="1" a="1"/>
  <c r="M216" i="1" s="1"/>
  <c r="K212" i="15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K207" i="15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K209" i="15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K214" i="15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K215" i="15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K216" i="15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K217" i="15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K218" i="15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K219" i="15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K220" i="15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K221" i="15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K222" i="15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K223" i="15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K224" i="15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K225" i="15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K226" i="15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K244" i="15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17" i="1" l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<sst xmlns="http://schemas.openxmlformats.org/spreadsheetml/2006/main" count="5514" uniqueCount="1455">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</sst>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H198" activePane="topRight" state="frozen"/>
      <selection pane="topRight" activeCell="H206" sqref="H206:Q2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/>
      <c r="AU192" s="139"/>
      <c r="AV192" s="139"/>
      <c r="AW192" s="14"/>
      <c r="AX192" s="14"/>
      <c r="AY192" s="247" t="str">
        <f>IF(D192="","*",IFERROR(IF(ISODD(COUNT(AS192:AX192)),"ERRO",SUM((AT192-AS192),(AV192-AU192),(AX192-AW192))),"ERRO"))</f>
        <v>ERRO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1</v>
      </c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e">
        <f>IF(AND(BR192&lt;1,BS192&lt;1),"Produção e Intervalo",IF(BR192&lt;1,"Intervalo",IF(BS192&lt;1,"Produção","Aderente")))</f>
        <v>#VALUE!</v>
      </c>
      <c r="BR192" s="19" t="e">
        <f>IF(OR(B192="",F192=""),"*",AY192/P192)</f>
        <v>#VALUE!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0.64583333333333337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6.9444444444444531E-2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0.83333333333333437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1274</v>
      </c>
      <c r="BK200" s="17" t="s">
        <v>1274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1275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1276</v>
      </c>
      <c r="X203" s="107" t="s">
        <v>825</v>
      </c>
      <c r="Y203" s="132"/>
      <c r="Z203" s="107"/>
      <c r="AA203" s="108" t="s">
        <v>1277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294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295">
        <v>73</v>
      </c>
      <c r="K204" s="295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29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29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1278</v>
      </c>
      <c r="X204" s="107" t="s">
        <v>825</v>
      </c>
      <c r="Y204" s="132"/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297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298">
        <f>IF(BS_CONTROLE[[#This Row],[SUB]]=0, "-", BS_CONTROLE[[#This Row],[SUB]])</f>
        <v>73</v>
      </c>
      <c r="AP204" s="108">
        <f>BS_CONTROLE[[#This Row],[KM - Inicio]]</f>
        <v>261.3</v>
      </c>
      <c r="AQ204" s="29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299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299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/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/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294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29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29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/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297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298">
        <f>IF(BS_CONTROLE[[#This Row],[SUB]]=0, "-", BS_CONTROLE[[#This Row],[SUB]])</f>
        <v>73</v>
      </c>
      <c r="AP208" s="108">
        <f>BS_CONTROLE[[#This Row],[KM - Inicio]]</f>
        <v>264.35000000000002</v>
      </c>
      <c r="AQ208" s="29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299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299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/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1279</v>
      </c>
      <c r="I210" s="203" t="s">
        <v>1280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1281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1282</v>
      </c>
      <c r="W210" s="108" t="s">
        <v>1283</v>
      </c>
      <c r="X210" s="107" t="s">
        <v>825</v>
      </c>
      <c r="Y210" s="132"/>
      <c r="Z210" s="107"/>
      <c r="AA210" s="196" t="s">
        <v>1277</v>
      </c>
      <c r="AB210" s="197" t="s">
        <v>990</v>
      </c>
      <c r="AC210" s="197"/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1284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1285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1285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1285</v>
      </c>
      <c r="X213" s="107" t="s">
        <v>862</v>
      </c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/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1286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/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/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294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295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29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29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/>
      <c r="Z217" s="107"/>
      <c r="AA217" s="108" t="s">
        <v>1277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297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298">
        <f>IF(BS_CONTROLE[[#This Row],[SUB]]=0, "-", BS_CONTROLE[[#This Row],[SUB]])</f>
        <v>70</v>
      </c>
      <c r="AP217" s="108">
        <f>BS_CONTROLE[[#This Row],[KM - Inicio]]</f>
        <v>168</v>
      </c>
      <c r="AQ217" s="29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299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299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1287</v>
      </c>
      <c r="N218" s="130" t="s">
        <v>1288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1289</v>
      </c>
      <c r="W218" s="155" t="s">
        <v>894</v>
      </c>
      <c r="X218" s="107" t="s">
        <v>825</v>
      </c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2" operator="equal">
      <formula>"NÃO"</formula>
    </cfRule>
    <cfRule type="cellIs" dxfId="253" priority="11843" operator="equal">
      <formula>"SIM"</formula>
    </cfRule>
  </conditionalFormatting>
  <conditionalFormatting sqref="AZ6:AZ1035">
    <cfRule type="expression" dxfId="252" priority="54298">
      <formula>#REF!=1</formula>
    </cfRule>
  </conditionalFormatting>
  <conditionalFormatting sqref="U6:U1035 BE6:BE1035 AY6:AY1035">
    <cfRule type="cellIs" dxfId="251" priority="54282" operator="equal">
      <formula>"ERRO"</formula>
    </cfRule>
  </conditionalFormatting>
  <conditionalFormatting sqref="BQ6:BQ1035">
    <cfRule type="cellIs" dxfId="250" priority="54277" operator="equal">
      <formula>"Produção e Intervalo"</formula>
    </cfRule>
    <cfRule type="cellIs" dxfId="249" priority="54278" operator="equal">
      <formula>"Aderente"</formula>
    </cfRule>
    <cfRule type="cellIs" dxfId="248" priority="54279" operator="equal">
      <formula>"Intervalo"</formula>
    </cfRule>
    <cfRule type="cellIs" dxfId="247" priority="54280" operator="equal">
      <formula>"Produção"</formula>
    </cfRule>
    <cfRule type="cellIs" dxfId="246" priority="54281" operator="equal">
      <formula>"ERRO"</formula>
    </cfRule>
  </conditionalFormatting>
  <conditionalFormatting sqref="BR6:BS1035">
    <cfRule type="cellIs" dxfId="245" priority="54259" operator="equal">
      <formula>"*"</formula>
    </cfRule>
    <cfRule type="cellIs" dxfId="244" priority="54260" operator="greaterThanOrEqual">
      <formula>1</formula>
    </cfRule>
    <cfRule type="cellIs" dxfId="243" priority="54261" operator="lessThan">
      <formula>1</formula>
    </cfRule>
  </conditionalFormatting>
  <conditionalFormatting sqref="Y8:Z13">
    <cfRule type="cellIs" dxfId="242" priority="385" operator="equal">
      <formula>"OPORTUNIDADE"</formula>
    </cfRule>
  </conditionalFormatting>
  <conditionalFormatting sqref="Y8:Z13">
    <cfRule type="cellIs" dxfId="241" priority="383" operator="equal">
      <formula>"NÃO"</formula>
    </cfRule>
    <cfRule type="cellIs" dxfId="240" priority="384" operator="equal">
      <formula>"SIM"</formula>
    </cfRule>
  </conditionalFormatting>
  <conditionalFormatting sqref="Y17:Z18">
    <cfRule type="cellIs" dxfId="239" priority="382" operator="equal">
      <formula>"OPORTUNIDADE"</formula>
    </cfRule>
  </conditionalFormatting>
  <conditionalFormatting sqref="Y17:Z18">
    <cfRule type="cellIs" dxfId="238" priority="380" operator="equal">
      <formula>"NÃO"</formula>
    </cfRule>
    <cfRule type="cellIs" dxfId="237" priority="381" operator="equal">
      <formula>"SIM"</formula>
    </cfRule>
  </conditionalFormatting>
  <conditionalFormatting sqref="BJ8:BJ1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8" operator="equal">
      <formula>"OPORTUNIDADE"</formula>
    </cfRule>
  </conditionalFormatting>
  <conditionalFormatting sqref="Y19:Z19">
    <cfRule type="cellIs" dxfId="235" priority="366" operator="equal">
      <formula>"NÃO"</formula>
    </cfRule>
    <cfRule type="cellIs" dxfId="234" priority="367" operator="equal">
      <formula>"SIM"</formula>
    </cfRule>
  </conditionalFormatting>
  <conditionalFormatting sqref="Z29">
    <cfRule type="cellIs" dxfId="233" priority="365" operator="equal">
      <formula>"OPORTUNIDADE"</formula>
    </cfRule>
  </conditionalFormatting>
  <conditionalFormatting sqref="Z29">
    <cfRule type="cellIs" dxfId="232" priority="363" operator="equal">
      <formula>"NÃO"</formula>
    </cfRule>
    <cfRule type="cellIs" dxfId="231" priority="364" operator="equal">
      <formula>"SIM"</formula>
    </cfRule>
  </conditionalFormatting>
  <conditionalFormatting sqref="BP1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6" operator="equal">
      <formula>"OPORTUNIDADE"</formula>
    </cfRule>
  </conditionalFormatting>
  <conditionalFormatting sqref="Y16">
    <cfRule type="cellIs" dxfId="229" priority="354" operator="equal">
      <formula>"NÃO"</formula>
    </cfRule>
    <cfRule type="cellIs" dxfId="228" priority="355" operator="equal">
      <formula>"SIM"</formula>
    </cfRule>
  </conditionalFormatting>
  <conditionalFormatting sqref="BK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39" operator="equal">
      <formula>"OPORTUNIDADE"</formula>
    </cfRule>
  </conditionalFormatting>
  <conditionalFormatting sqref="Z32:Z33">
    <cfRule type="cellIs" dxfId="226" priority="337" operator="equal">
      <formula>"NÃO"</formula>
    </cfRule>
    <cfRule type="cellIs" dxfId="225" priority="338" operator="equal">
      <formula>"SIM"</formula>
    </cfRule>
  </conditionalFormatting>
  <conditionalFormatting sqref="Y32:Y33">
    <cfRule type="cellIs" dxfId="224" priority="336" operator="equal">
      <formula>"OPORTUNIDADE"</formula>
    </cfRule>
  </conditionalFormatting>
  <conditionalFormatting sqref="Y32:Y33">
    <cfRule type="cellIs" dxfId="223" priority="334" operator="equal">
      <formula>"NÃO"</formula>
    </cfRule>
    <cfRule type="cellIs" dxfId="222" priority="335" operator="equal">
      <formula>"SIM"</formula>
    </cfRule>
  </conditionalFormatting>
  <conditionalFormatting sqref="BK2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7" operator="equal">
      <formula>"OPORTUNIDADE"</formula>
    </cfRule>
  </conditionalFormatting>
  <conditionalFormatting sqref="Y40:Y46 Y34:Y38">
    <cfRule type="cellIs" dxfId="220" priority="325" operator="equal">
      <formula>"NÃO"</formula>
    </cfRule>
    <cfRule type="cellIs" dxfId="219" priority="326" operator="equal">
      <formula>"SIM"</formula>
    </cfRule>
  </conditionalFormatting>
  <conditionalFormatting sqref="BK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6" operator="equal">
      <formula>"OPORTUNIDADE"</formula>
    </cfRule>
  </conditionalFormatting>
  <conditionalFormatting sqref="Z36:Z37">
    <cfRule type="cellIs" dxfId="217" priority="314" operator="equal">
      <formula>"NÃO"</formula>
    </cfRule>
    <cfRule type="cellIs" dxfId="216" priority="315" operator="equal">
      <formula>"SIM"</formula>
    </cfRule>
  </conditionalFormatting>
  <conditionalFormatting sqref="Z38:Z39">
    <cfRule type="cellIs" dxfId="215" priority="313" operator="equal">
      <formula>"OPORTUNIDADE"</formula>
    </cfRule>
  </conditionalFormatting>
  <conditionalFormatting sqref="Z38:Z39">
    <cfRule type="cellIs" dxfId="214" priority="311" operator="equal">
      <formula>"NÃO"</formula>
    </cfRule>
    <cfRule type="cellIs" dxfId="213" priority="312" operator="equal">
      <formula>"SIM"</formula>
    </cfRule>
  </conditionalFormatting>
  <conditionalFormatting sqref="Z46">
    <cfRule type="cellIs" dxfId="212" priority="310" operator="equal">
      <formula>"OPORTUNIDADE"</formula>
    </cfRule>
  </conditionalFormatting>
  <conditionalFormatting sqref="Z46">
    <cfRule type="cellIs" dxfId="211" priority="308" operator="equal">
      <formula>"NÃO"</formula>
    </cfRule>
    <cfRule type="cellIs" dxfId="210" priority="309" operator="equal">
      <formula>"SIM"</formula>
    </cfRule>
  </conditionalFormatting>
  <conditionalFormatting sqref="BP1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8" operator="equal">
      <formula>"OPORTUNIDADE"</formula>
    </cfRule>
  </conditionalFormatting>
  <conditionalFormatting sqref="Y29">
    <cfRule type="cellIs" dxfId="208" priority="296" operator="equal">
      <formula>"NÃO"</formula>
    </cfRule>
    <cfRule type="cellIs" dxfId="207" priority="297" operator="equal">
      <formula>"SIM"</formula>
    </cfRule>
  </conditionalFormatting>
  <conditionalFormatting sqref="Y39">
    <cfRule type="cellIs" dxfId="206" priority="295" operator="equal">
      <formula>"OPORTUNIDADE"</formula>
    </cfRule>
  </conditionalFormatting>
  <conditionalFormatting sqref="Y39">
    <cfRule type="cellIs" dxfId="205" priority="293" operator="equal">
      <formula>"NÃO"</formula>
    </cfRule>
    <cfRule type="cellIs" dxfId="204" priority="294" operator="equal">
      <formula>"SIM"</formula>
    </cfRule>
  </conditionalFormatting>
  <conditionalFormatting sqref="BK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5" operator="equal">
      <formula>"OPORTUNIDADE"</formula>
    </cfRule>
  </conditionalFormatting>
  <conditionalFormatting sqref="Z49:Z50">
    <cfRule type="cellIs" dxfId="202" priority="283" operator="equal">
      <formula>"NÃO"</formula>
    </cfRule>
    <cfRule type="cellIs" dxfId="201" priority="284" operator="equal">
      <formula>"SIM"</formula>
    </cfRule>
  </conditionalFormatting>
  <conditionalFormatting sqref="BK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6" operator="equal">
      <formula>"OPORTUNIDADE"</formula>
    </cfRule>
  </conditionalFormatting>
  <conditionalFormatting sqref="Z53">
    <cfRule type="cellIs" dxfId="199" priority="254" operator="equal">
      <formula>"NÃO"</formula>
    </cfRule>
    <cfRule type="cellIs" dxfId="198" priority="255" operator="equal">
      <formula>"SIM"</formula>
    </cfRule>
  </conditionalFormatting>
  <conditionalFormatting sqref="BK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4" operator="equal">
      <formula>"OPORTUNIDADE"</formula>
    </cfRule>
  </conditionalFormatting>
  <conditionalFormatting sqref="Z54:Z55">
    <cfRule type="cellIs" dxfId="196" priority="242" operator="equal">
      <formula>"NÃO"</formula>
    </cfRule>
    <cfRule type="cellIs" dxfId="195" priority="243" operator="equal">
      <formula>"SIM"</formula>
    </cfRule>
  </conditionalFormatting>
  <conditionalFormatting sqref="Z56">
    <cfRule type="cellIs" dxfId="194" priority="238" operator="equal">
      <formula>"OPORTUNIDADE"</formula>
    </cfRule>
  </conditionalFormatting>
  <conditionalFormatting sqref="Z56">
    <cfRule type="cellIs" dxfId="193" priority="236" operator="equal">
      <formula>"NÃO"</formula>
    </cfRule>
    <cfRule type="cellIs" dxfId="192" priority="237" operator="equal">
      <formula>"SIM"</formula>
    </cfRule>
  </conditionalFormatting>
  <conditionalFormatting sqref="Z63:Z65">
    <cfRule type="cellIs" dxfId="191" priority="229" operator="equal">
      <formula>"OPORTUNIDADE"</formula>
    </cfRule>
  </conditionalFormatting>
  <conditionalFormatting sqref="Z63:Z65">
    <cfRule type="cellIs" dxfId="190" priority="227" operator="equal">
      <formula>"NÃO"</formula>
    </cfRule>
    <cfRule type="cellIs" dxfId="189" priority="228" operator="equal">
      <formula>"SIM"</formula>
    </cfRule>
  </conditionalFormatting>
  <conditionalFormatting sqref="BK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1" operator="equal">
      <formula>"OPORTUNIDADE"</formula>
    </cfRule>
  </conditionalFormatting>
  <conditionalFormatting sqref="Z70:Z71">
    <cfRule type="cellIs" dxfId="187" priority="189" operator="equal">
      <formula>"NÃO"</formula>
    </cfRule>
    <cfRule type="cellIs" dxfId="186" priority="190" operator="equal">
      <formula>"SIM"</formula>
    </cfRule>
  </conditionalFormatting>
  <conditionalFormatting sqref="Z72">
    <cfRule type="cellIs" dxfId="185" priority="182" operator="equal">
      <formula>"OPORTUNIDADE"</formula>
    </cfRule>
  </conditionalFormatting>
  <conditionalFormatting sqref="Z7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BK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1" operator="equal">
      <formula>"OPORTUNIDADE"</formula>
    </cfRule>
  </conditionalFormatting>
  <conditionalFormatting sqref="Z76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BK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2" operator="equal">
      <formula>"OPORTUNIDADE"</formula>
    </cfRule>
  </conditionalFormatting>
  <conditionalFormatting sqref="Z99:Z100">
    <cfRule type="cellIs" dxfId="178" priority="160" operator="equal">
      <formula>"NÃO"</formula>
    </cfRule>
    <cfRule type="cellIs" dxfId="177" priority="161" operator="equal">
      <formula>"SIM"</formula>
    </cfRule>
  </conditionalFormatting>
  <conditionalFormatting sqref="BK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4" operator="equal">
      <formula>"OPORTUNIDADE"</formula>
    </cfRule>
  </conditionalFormatting>
  <conditionalFormatting sqref="Z87">
    <cfRule type="cellIs" dxfId="175" priority="142" operator="equal">
      <formula>"NÃO"</formula>
    </cfRule>
    <cfRule type="cellIs" dxfId="174" priority="143" operator="equal">
      <formula>"SIM"</formula>
    </cfRule>
  </conditionalFormatting>
  <conditionalFormatting sqref="BK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39" operator="equal">
      <formula>"OPORTUNIDADE"</formula>
    </cfRule>
  </conditionalFormatting>
  <conditionalFormatting sqref="Z90">
    <cfRule type="cellIs" dxfId="172" priority="137" operator="equal">
      <formula>"NÃO"</formula>
    </cfRule>
    <cfRule type="cellIs" dxfId="171" priority="138" operator="equal">
      <formula>"SIM"</formula>
    </cfRule>
  </conditionalFormatting>
  <conditionalFormatting sqref="BK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1" operator="equal">
      <formula>"OPORTUNIDADE"</formula>
    </cfRule>
  </conditionalFormatting>
  <conditionalFormatting sqref="Z110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121">
    <cfRule type="cellIs" dxfId="167" priority="108" operator="equal">
      <formula>"OPORTUNIDADE"</formula>
    </cfRule>
  </conditionalFormatting>
  <conditionalFormatting sqref="Z121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K10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5" operator="equal">
      <formula>"OPORTUNIDADE"</formula>
    </cfRule>
  </conditionalFormatting>
  <conditionalFormatting sqref="Z132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BK1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3" operator="equal">
      <formula>"OPORTUNIDADE"</formula>
    </cfRule>
  </conditionalFormatting>
  <conditionalFormatting sqref="Z15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BK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3" operator="equal">
      <formula>"OPORTUNIDADE"</formula>
    </cfRule>
  </conditionalFormatting>
  <conditionalFormatting sqref="Z176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BJ1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1" operator="equal">
      <formula>"OPORTUNIDADE"</formula>
    </cfRule>
  </conditionalFormatting>
  <conditionalFormatting sqref="Z191">
    <cfRule type="cellIs" dxfId="154" priority="39" operator="equal">
      <formula>"NÃO"</formula>
    </cfRule>
    <cfRule type="cellIs" dxfId="153" priority="40" operator="equal">
      <formula>"SIM"</formula>
    </cfRule>
  </conditionalFormatting>
  <conditionalFormatting sqref="BK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4 BP192:BP193">
    <cfRule type="iconSet" priority="6207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1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7">
      <iconSet showValue="0">
        <cfvo type="percent" val="0"/>
        <cfvo type="num" val="1"/>
        <cfvo type="num" val="1" gte="0"/>
      </iconSet>
    </cfRule>
    <cfRule type="iconSet" priority="62138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1290</v>
      </c>
      <c r="C2" s="124" t="s">
        <v>755</v>
      </c>
      <c r="D2" s="79" t="s">
        <v>757</v>
      </c>
      <c r="E2" s="79" t="s">
        <v>1291</v>
      </c>
      <c r="F2" s="102" t="s">
        <v>1292</v>
      </c>
      <c r="G2" s="79" t="s">
        <v>1293</v>
      </c>
      <c r="H2" s="79" t="s">
        <v>1294</v>
      </c>
      <c r="I2" s="79" t="s">
        <v>1295</v>
      </c>
      <c r="J2" s="79" t="s">
        <v>1296</v>
      </c>
      <c r="K2" s="81" t="s">
        <v>1297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ZKY</v>
      </c>
      <c r="F184" s="103" t="str">
        <f>IF(SP_NORTE!M190="","*",SP_NORTE!M190)</f>
        <v>ZKY-ZVU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>
        <f>IF(SP_NORTE!B203="","*",SP_NORTE!B203)</f>
        <v>46094</v>
      </c>
      <c r="D193" s="97" t="str">
        <f>IF(SP_NORTE!D203="","*",SP_NORTE!D203)</f>
        <v>E40</v>
      </c>
      <c r="E193" s="97" t="str">
        <f>IF(SP_NORTE!H203="","*",SP_NORTE!H203)</f>
        <v>ZRL2</v>
      </c>
      <c r="F193" s="103" t="str">
        <f>IF(SP_NORTE!M203="","*",SP_NORTE!M203)</f>
        <v>ZRL-ZED</v>
      </c>
      <c r="G193" s="98" t="str">
        <f>IF(SP_NORTE!I203="","*",SP_NORTE!I203)</f>
        <v>ZRL</v>
      </c>
      <c r="H193" s="98" t="str">
        <f>IF(SP_NORTE!AB203="","*",SP_NORTE!AB203)</f>
        <v>ESCALA</v>
      </c>
      <c r="I193" s="98" t="str">
        <f>IF(SP_NORTE!AC203="","*",SP_NORTE!AC203)</f>
        <v>AGD ACIONAMENTO PCM</v>
      </c>
      <c r="J193" s="99" t="str">
        <f>IF(SP_NORTE!AA203="","*",SP_NORTE!AA203)</f>
        <v xml:space="preserve">2 Maq. escala </v>
      </c>
      <c r="K193" s="100">
        <f>IF(SP_NORTE!AD203="","*",SP_NORTE!AD203)</f>
        <v>0.29166666666666669</v>
      </c>
    </row>
    <row r="194" spans="2:11" hidden="1">
      <c r="B194" s="97" t="str">
        <f>IF(SP_NORTE!Y205="","*",SP_NORTE!Y205)</f>
        <v>*</v>
      </c>
      <c r="C194" s="98">
        <f>IF(SP_NORTE!B205="","*",SP_NORTE!B205)</f>
        <v>46094</v>
      </c>
      <c r="D194" s="97" t="str">
        <f>IF(SP_NORTE!D205="","*",SP_NORTE!D205)</f>
        <v>JULIO (TF-648)</v>
      </c>
      <c r="E194" s="97" t="str">
        <f>IF(SP_NORTE!H205="","*",SP_NORTE!H205)</f>
        <v>-</v>
      </c>
      <c r="F194" s="103" t="str">
        <f>IF(SP_NORTE!M205="","*",SP_NORTE!M205)</f>
        <v>ZGI-ZFN</v>
      </c>
      <c r="G194" s="98" t="str">
        <f>IF(SP_NORTE!I205="","*",SP_NORTE!I205)</f>
        <v>-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>
        <f>IF(SP_NORTE!B206="","*",SP_NORTE!B206)</f>
        <v>46094</v>
      </c>
      <c r="D195" s="97" t="str">
        <f>IF(SP_NORTE!D206="","*",SP_NORTE!D206)</f>
        <v>V97</v>
      </c>
      <c r="E195" s="97" t="str">
        <f>IF(SP_NORTE!H206="","*",SP_NORTE!H206)</f>
        <v>ZKY</v>
      </c>
      <c r="F195" s="103" t="str">
        <f>IF(SP_NORTE!M206="","*",SP_NORTE!M206)</f>
        <v>ZKY-ZVU</v>
      </c>
      <c r="G195" s="98" t="str">
        <f>IF(SP_NORTE!I206="","*",SP_NORTE!I206)</f>
        <v>ZVU</v>
      </c>
      <c r="H195" s="98" t="str">
        <f>IF(SP_NORTE!AB206="","*",SP_NORTE!AB206)</f>
        <v>FIXO</v>
      </c>
      <c r="I195" s="98" t="str">
        <f>IF(SP_NORTE!AC206="","*",SP_NORTE!AC206)</f>
        <v>*</v>
      </c>
      <c r="J195" s="99">
        <f>IF(SP_NORTE!AA206="","*",SP_NORTE!AA206)</f>
        <v>1</v>
      </c>
      <c r="K195" s="100">
        <f>IF(SP_NORTE!AD206="","*",SP_NORTE!AD206)</f>
        <v>0.29166666666666669</v>
      </c>
    </row>
    <row r="196" spans="2:11" hidden="1">
      <c r="B196" s="97" t="str">
        <f>IF(SP_NORTE!Y207="","*",SP_NORTE!Y207)</f>
        <v>*</v>
      </c>
      <c r="C196" s="98">
        <f>IF(SP_NORTE!B207="","*",SP_NORTE!B207)</f>
        <v>46094</v>
      </c>
      <c r="D196" s="97" t="str">
        <f>IF(SP_NORTE!D207="","*",SP_NORTE!D207)</f>
        <v>V19</v>
      </c>
      <c r="E196" s="97" t="str">
        <f>IF(SP_NORTE!H207="","*",SP_NORTE!H207)</f>
        <v>ZDP2</v>
      </c>
      <c r="F196" s="103" t="str">
        <f>IF(SP_NORTE!M207="","*",SP_NORTE!M207)</f>
        <v>ZKY-ZZM</v>
      </c>
      <c r="G196" s="98" t="str">
        <f>IF(SP_NORTE!I207="","*",SP_NORTE!I207)</f>
        <v>ZDP</v>
      </c>
      <c r="H196" s="98" t="str">
        <f>IF(SP_NORTE!AB207="","*",SP_NORTE!AB207)</f>
        <v>FIXO</v>
      </c>
      <c r="I196" s="98" t="str">
        <f>IF(SP_NORTE!AC207="","*",SP_NORTE!AC207)</f>
        <v>*</v>
      </c>
      <c r="J196" s="99">
        <f>IF(SP_NORTE!AA207="","*",SP_NORTE!AA207)</f>
        <v>1</v>
      </c>
      <c r="K196" s="100">
        <f>IF(SP_NORTE!AD207="","*",SP_NORTE!AD207)</f>
        <v>0.29166666666666669</v>
      </c>
    </row>
    <row r="197" spans="2:11" hidden="1">
      <c r="B197" s="97" t="str">
        <f>IF(SP_NORTE!Y211="","*",SP_NORTE!Y211)</f>
        <v>*</v>
      </c>
      <c r="C197" s="98">
        <f>IF(SP_NORTE!B211="","*",SP_NORTE!B211)</f>
        <v>46094</v>
      </c>
      <c r="D197" s="97" t="str">
        <f>IF(SP_NORTE!D211="","*",SP_NORTE!D211)</f>
        <v>MOD SPN</v>
      </c>
      <c r="E197" s="97" t="str">
        <f>IF(SP_NORTE!H211="","*",SP_NORTE!H211)</f>
        <v>-</v>
      </c>
      <c r="F197" s="103" t="str">
        <f>IF(SP_NORTE!M211="","*",SP_NORTE!M211)</f>
        <v>ZDG-PAT</v>
      </c>
      <c r="G197" s="98" t="str">
        <f>IF(SP_NORTE!I211="","*",SP_NORTE!I211)</f>
        <v>-</v>
      </c>
      <c r="H197" s="98" t="str">
        <f>IF(SP_NORTE!AB211="","*",SP_NORTE!AB211)</f>
        <v>*</v>
      </c>
      <c r="I197" s="98" t="str">
        <f>IF(SP_NORTE!AC211="","*",SP_NORTE!AC211)</f>
        <v>*</v>
      </c>
      <c r="J197" s="99" t="str">
        <f>IF(SP_NORTE!AA211="","*",SP_NORTE!AA211)</f>
        <v>*</v>
      </c>
      <c r="K197" s="100" t="str">
        <f>IF(SP_NORTE!AD211="","*",SP_NORTE!AD211)</f>
        <v>*</v>
      </c>
    </row>
    <row r="198" spans="2:11" hidden="1">
      <c r="B198" s="97" t="str">
        <f>IF(SP_NORTE!Y212="","*",SP_NORTE!Y212)</f>
        <v>*</v>
      </c>
      <c r="C198" s="98">
        <f>IF(SP_NORTE!B212="","*",SP_NORTE!B212)</f>
        <v>46094</v>
      </c>
      <c r="D198" s="97" t="str">
        <f>IF(SP_NORTE!D212="","*",SP_NORTE!D212)</f>
        <v>WAGNER (TP-58)</v>
      </c>
      <c r="E198" s="97" t="str">
        <f>IF(SP_NORTE!H212="","*",SP_NORTE!H212)</f>
        <v>-</v>
      </c>
      <c r="F198" s="103" t="str">
        <f>IF(SP_NORTE!M212="","*",SP_NORTE!M212)</f>
        <v>ZDG-PAT</v>
      </c>
      <c r="G198" s="98" t="str">
        <f>IF(SP_NORTE!I212="","*",SP_NORTE!I212)</f>
        <v>-</v>
      </c>
      <c r="H198" s="98" t="str">
        <f>IF(SP_NORTE!AB212="","*",SP_NORTE!AB212)</f>
        <v>*</v>
      </c>
      <c r="I198" s="98" t="str">
        <f>IF(SP_NORTE!AC212="","*",SP_NORTE!AC212)</f>
        <v>*</v>
      </c>
      <c r="J198" s="99" t="str">
        <f>IF(SP_NORTE!AA212="","*",SP_NORTE!AA212)</f>
        <v>*</v>
      </c>
      <c r="K198" s="100" t="str">
        <f>IF(SP_NORTE!AD212="","*",SP_NORTE!AD212)</f>
        <v>*</v>
      </c>
    </row>
    <row r="199" spans="2:11" hidden="1">
      <c r="B199" s="97" t="str">
        <f>IF(SP_NORTE!Y213="","*",SP_NORTE!Y213)</f>
        <v>*</v>
      </c>
      <c r="C199" s="98">
        <f>IF(SP_NORTE!B213="","*",SP_NORTE!B213)</f>
        <v>46094</v>
      </c>
      <c r="D199" s="97" t="str">
        <f>IF(SP_NORTE!D213="","*",SP_NORTE!D213)</f>
        <v>IGOR (TF-660)</v>
      </c>
      <c r="E199" s="97" t="str">
        <f>IF(SP_NORTE!H213="","*",SP_NORTE!H213)</f>
        <v>-</v>
      </c>
      <c r="F199" s="103" t="str">
        <f>IF(SP_NORTE!M213="","*",SP_NORTE!M213)</f>
        <v>ZDG-PAT</v>
      </c>
      <c r="G199" s="98" t="str">
        <f>IF(SP_NORTE!I213="","*",SP_NORTE!I213)</f>
        <v>-</v>
      </c>
      <c r="H199" s="98" t="str">
        <f>IF(SP_NORTE!AB213="","*",SP_NORTE!AB213)</f>
        <v>*</v>
      </c>
      <c r="I199" s="98" t="str">
        <f>IF(SP_NORTE!AC213="","*",SP_NORTE!AC213)</f>
        <v>*</v>
      </c>
      <c r="J199" s="99" t="str">
        <f>IF(SP_NORTE!AA213="","*",SP_NORTE!AA213)</f>
        <v>*</v>
      </c>
      <c r="K199" s="100" t="str">
        <f>IF(SP_NORTE!AD213="","*",SP_NORTE!AD213)</f>
        <v>*</v>
      </c>
    </row>
    <row r="200" spans="2:11" hidden="1">
      <c r="B200" s="97" t="str">
        <f>IF(SP_NORTE!Y216="","*",SP_NORTE!Y216)</f>
        <v>*</v>
      </c>
      <c r="C200" s="98">
        <f>IF(SP_NORTE!B216="","*",SP_NORTE!B216)</f>
        <v>46094</v>
      </c>
      <c r="D200" s="97" t="str">
        <f>IF(SP_NORTE!D216="","*",SP_NORTE!D216)</f>
        <v>E42</v>
      </c>
      <c r="E200" s="97" t="str">
        <f>IF(SP_NORTE!H216="","*",SP_NORTE!H216)</f>
        <v>ZFH2</v>
      </c>
      <c r="F200" s="103" t="str">
        <f>IF(SP_NORTE!M216="","*",SP_NORTE!M216)</f>
        <v>ZFR-ZSK</v>
      </c>
      <c r="G200" s="98" t="str">
        <f>IF(SP_NORTE!I216="","*",SP_NORTE!I216)</f>
        <v>ZFH</v>
      </c>
      <c r="H200" s="98" t="str">
        <f>IF(SP_NORTE!AB216="","*",SP_NORTE!AB216)</f>
        <v>FIXO + ESCALA</v>
      </c>
      <c r="I200" s="98" t="str">
        <f>IF(SP_NORTE!AC216="","*",SP_NORTE!AC216)</f>
        <v>AGD ACIONAMENTO PCM</v>
      </c>
      <c r="J200" s="99" t="str">
        <f>IF(SP_NORTE!AA216="","*",SP_NORTE!AA216)</f>
        <v xml:space="preserve">1 Maq. Ramal + Juninho </v>
      </c>
      <c r="K200" s="100">
        <f>IF(SP_NORTE!AD216="","*",SP_NORTE!AD216)</f>
        <v>0.375</v>
      </c>
    </row>
    <row r="201" spans="2:11" hidden="1">
      <c r="B201" s="97" t="str">
        <f>IF(SP_NORTE!Y218="","*",SP_NORTE!Y218)</f>
        <v>*</v>
      </c>
      <c r="C201" s="98">
        <f>IF(SP_NORTE!B218="","*",SP_NORTE!B218)</f>
        <v>46094</v>
      </c>
      <c r="D201" s="97" t="str">
        <f>IF(SP_NORTE!D218="","*",SP_NORTE!D218)</f>
        <v>A74</v>
      </c>
      <c r="E201" s="97" t="str">
        <f>IF(SP_NORTE!H218="","*",SP_NORTE!H218)</f>
        <v>ZRX</v>
      </c>
      <c r="F201" s="103" t="str">
        <f>IF(SP_NORTE!M218="","*",SP_NORTE!M218)</f>
        <v>ZRX-ZTO</v>
      </c>
      <c r="G201" s="98" t="str">
        <f>IF(SP_NORTE!I218="","*",SP_NORTE!I218)</f>
        <v>ZTO</v>
      </c>
      <c r="H201" s="98" t="str">
        <f>IF(SP_NORTE!AB218="","*",SP_NORTE!AB218)</f>
        <v>*</v>
      </c>
      <c r="I201" s="98" t="str">
        <f>IF(SP_NORTE!AC218="","*",SP_NORTE!AC218)</f>
        <v>*</v>
      </c>
      <c r="J201" s="99" t="str">
        <f>IF(SP_NORTE!AA218="","*",SP_NORTE!AA218)</f>
        <v>*</v>
      </c>
      <c r="K201" s="100" t="str">
        <f>IF(SP_NORTE!AD218="","*",SP_NORTE!AD218)</f>
        <v>*</v>
      </c>
    </row>
    <row r="202" spans="2:11" hidden="1">
      <c r="B202" s="97" t="str">
        <f>IF(SP_NORTE!Y219="","*",SP_NORTE!Y219)</f>
        <v>*</v>
      </c>
      <c r="C202" s="98" t="str">
        <f>IF(SP_NORTE!B219="","*",SP_NORTE!B219)</f>
        <v>*</v>
      </c>
      <c r="D202" s="97" t="str">
        <f>IF(SP_NORTE!D219="","*",SP_NORTE!D219)</f>
        <v>*</v>
      </c>
      <c r="E202" s="97" t="str">
        <f>IF(SP_NORTE!H219="","*",SP_NORTE!H219)</f>
        <v>*</v>
      </c>
      <c r="F202" s="103" t="str">
        <f>IF(SP_NORTE!M219="","*",SP_NORTE!M219)</f>
        <v>-</v>
      </c>
      <c r="G202" s="98" t="str">
        <f>IF(SP_NORTE!I219="","*",SP_NORTE!I219)</f>
        <v>*</v>
      </c>
      <c r="H202" s="98" t="str">
        <f>IF(SP_NORTE!AB219="","*",SP_NORTE!AB219)</f>
        <v>*</v>
      </c>
      <c r="I202" s="98" t="str">
        <f>IF(SP_NORTE!AC219="","*",SP_NORTE!AC219)</f>
        <v>*</v>
      </c>
      <c r="J202" s="99" t="str">
        <f>IF(SP_NORTE!AA219="","*",SP_NORTE!AA219)</f>
        <v>*</v>
      </c>
      <c r="K202" s="100" t="str">
        <f>IF(SP_NORTE!AD219="","*",SP_NORTE!AD219)</f>
        <v>*</v>
      </c>
    </row>
    <row r="203" spans="2:11" hidden="1">
      <c r="B203" s="97" t="str">
        <f>IF(SP_NORTE!Y220="","*",SP_NORTE!Y220)</f>
        <v>*</v>
      </c>
      <c r="C203" s="98" t="str">
        <f>IF(SP_NORTE!B220="","*",SP_NORTE!B220)</f>
        <v>*</v>
      </c>
      <c r="D203" s="97" t="str">
        <f>IF(SP_NORTE!D220="","*",SP_NORTE!D220)</f>
        <v>*</v>
      </c>
      <c r="E203" s="97" t="str">
        <f>IF(SP_NORTE!H220="","*",SP_NORTE!H220)</f>
        <v>*</v>
      </c>
      <c r="F203" s="103" t="str">
        <f>IF(SP_NORTE!M220="","*",SP_NORTE!M220)</f>
        <v>-</v>
      </c>
      <c r="G203" s="98" t="str">
        <f>IF(SP_NORTE!I220="","*",SP_NORTE!I220)</f>
        <v>*</v>
      </c>
      <c r="H203" s="98" t="str">
        <f>IF(SP_NORTE!AB220="","*",SP_NORTE!AB220)</f>
        <v>*</v>
      </c>
      <c r="I203" s="98" t="str">
        <f>IF(SP_NORTE!AC220="","*",SP_NORTE!AC220)</f>
        <v>*</v>
      </c>
      <c r="J203" s="99" t="str">
        <f>IF(SP_NORTE!AA220="","*",SP_NORTE!AA220)</f>
        <v>*</v>
      </c>
      <c r="K203" s="100" t="str">
        <f>IF(SP_NORTE!AD220="","*",SP_NORTE!AD220)</f>
        <v>*</v>
      </c>
    </row>
    <row r="204" spans="2:11" hidden="1">
      <c r="B204" s="97" t="str">
        <f>IF(SP_NORTE!Y221="","*",SP_NORTE!Y221)</f>
        <v>*</v>
      </c>
      <c r="C204" s="98" t="str">
        <f>IF(SP_NORTE!B221="","*",SP_NORTE!B221)</f>
        <v>*</v>
      </c>
      <c r="D204" s="97" t="str">
        <f>IF(SP_NORTE!D221="","*",SP_NORTE!D221)</f>
        <v>*</v>
      </c>
      <c r="E204" s="97" t="str">
        <f>IF(SP_NORTE!H221="","*",SP_NORTE!H221)</f>
        <v>*</v>
      </c>
      <c r="F204" s="103" t="str">
        <f>IF(SP_NORTE!M221="","*",SP_NORTE!M221)</f>
        <v>-</v>
      </c>
      <c r="G204" s="98" t="str">
        <f>IF(SP_NORTE!I221="","*",SP_NORTE!I221)</f>
        <v>*</v>
      </c>
      <c r="H204" s="98" t="str">
        <f>IF(SP_NORTE!AB221="","*",SP_NORTE!AB221)</f>
        <v>*</v>
      </c>
      <c r="I204" s="98" t="str">
        <f>IF(SP_NORTE!AC221="","*",SP_NORTE!AC221)</f>
        <v>*</v>
      </c>
      <c r="J204" s="99" t="str">
        <f>IF(SP_NORTE!AA221="","*",SP_NORTE!AA221)</f>
        <v>*</v>
      </c>
      <c r="K204" s="100" t="str">
        <f>IF(SP_NORTE!AD221="","*",SP_NORTE!AD221)</f>
        <v>*</v>
      </c>
    </row>
    <row r="205" spans="2:11" hidden="1">
      <c r="B205" s="97" t="str">
        <f>IF(SP_NORTE!Y222="","*",SP_NORTE!Y222)</f>
        <v>*</v>
      </c>
      <c r="C205" s="98" t="str">
        <f>IF(SP_NORTE!B222="","*",SP_NORTE!B222)</f>
        <v>*</v>
      </c>
      <c r="D205" s="97" t="str">
        <f>IF(SP_NORTE!D222="","*",SP_NORTE!D222)</f>
        <v>*</v>
      </c>
      <c r="E205" s="97" t="str">
        <f>IF(SP_NORTE!H222="","*",SP_NORTE!H222)</f>
        <v>*</v>
      </c>
      <c r="F205" s="103" t="str">
        <f>IF(SP_NORTE!M222="","*",SP_NORTE!M222)</f>
        <v>-</v>
      </c>
      <c r="G205" s="98" t="str">
        <f>IF(SP_NORTE!I222="","*",SP_NORTE!I222)</f>
        <v>*</v>
      </c>
      <c r="H205" s="98" t="str">
        <f>IF(SP_NORTE!AB222="","*",SP_NORTE!AB222)</f>
        <v>*</v>
      </c>
      <c r="I205" s="98" t="str">
        <f>IF(SP_NORTE!AC222="","*",SP_NORTE!AC222)</f>
        <v>*</v>
      </c>
      <c r="J205" s="99" t="str">
        <f>IF(SP_NORTE!AA222="","*",SP_NORTE!AA222)</f>
        <v>*</v>
      </c>
      <c r="K205" s="100" t="str">
        <f>IF(SP_NORTE!AD222="","*",SP_NORTE!AD222)</f>
        <v>*</v>
      </c>
    </row>
    <row r="206" spans="2:11" hidden="1">
      <c r="B206" s="97" t="str">
        <f>IF(SP_NORTE!Y223="","*",SP_NORTE!Y223)</f>
        <v>*</v>
      </c>
      <c r="C206" s="98" t="str">
        <f>IF(SP_NORTE!B223="","*",SP_NORTE!B223)</f>
        <v>*</v>
      </c>
      <c r="D206" s="97" t="str">
        <f>IF(SP_NORTE!D223="","*",SP_NORTE!D223)</f>
        <v>*</v>
      </c>
      <c r="E206" s="97" t="str">
        <f>IF(SP_NORTE!H223="","*",SP_NORTE!H223)</f>
        <v>*</v>
      </c>
      <c r="F206" s="103" t="str">
        <f>IF(SP_NORTE!M223="","*",SP_NORTE!M223)</f>
        <v>-</v>
      </c>
      <c r="G206" s="98" t="str">
        <f>IF(SP_NORTE!I223="","*",SP_NORTE!I223)</f>
        <v>*</v>
      </c>
      <c r="H206" s="98" t="str">
        <f>IF(SP_NORTE!AB223="","*",SP_NORTE!AB223)</f>
        <v>*</v>
      </c>
      <c r="I206" s="98" t="str">
        <f>IF(SP_NORTE!AC223="","*",SP_NORTE!AC223)</f>
        <v>*</v>
      </c>
      <c r="J206" s="99" t="str">
        <f>IF(SP_NORTE!AA223="","*",SP_NORTE!AA223)</f>
        <v>*</v>
      </c>
      <c r="K206" s="100" t="str">
        <f>IF(SP_NORTE!AD223="","*",SP_NORTE!AD223)</f>
        <v>*</v>
      </c>
    </row>
    <row r="207" spans="2:11" hidden="1">
      <c r="B207" s="97" t="str">
        <f>IF(SP_NORTE!Y224="","*",SP_NORTE!Y224)</f>
        <v>*</v>
      </c>
      <c r="C207" s="98" t="str">
        <f>IF(SP_NORTE!B224="","*",SP_NORTE!B224)</f>
        <v>*</v>
      </c>
      <c r="D207" s="97" t="str">
        <f>IF(SP_NORTE!D224="","*",SP_NORTE!D224)</f>
        <v>*</v>
      </c>
      <c r="E207" s="97" t="str">
        <f>IF(SP_NORTE!H224="","*",SP_NORTE!H224)</f>
        <v>*</v>
      </c>
      <c r="F207" s="103" t="str">
        <f>IF(SP_NORTE!M224="","*",SP_NORTE!M224)</f>
        <v>-</v>
      </c>
      <c r="G207" s="98" t="str">
        <f>IF(SP_NORTE!I224="","*",SP_NORTE!I224)</f>
        <v>*</v>
      </c>
      <c r="H207" s="98" t="str">
        <f>IF(SP_NORTE!AB224="","*",SP_NORTE!AB224)</f>
        <v>*</v>
      </c>
      <c r="I207" s="98" t="str">
        <f>IF(SP_NORTE!AC224="","*",SP_NORTE!AC224)</f>
        <v>*</v>
      </c>
      <c r="J207" s="99" t="str">
        <f>IF(SP_NORTE!AA224="","*",SP_NORTE!AA224)</f>
        <v>*</v>
      </c>
      <c r="K207" s="100" t="str">
        <f>IF(SP_NORTE!AD224="","*",SP_NORTE!AD224)</f>
        <v>*</v>
      </c>
    </row>
    <row r="208" spans="2:11" hidden="1">
      <c r="B208" s="97" t="str">
        <f>IF(SP_NORTE!Y225="","*",SP_NORTE!Y225)</f>
        <v>*</v>
      </c>
      <c r="C208" s="98" t="str">
        <f>IF(SP_NORTE!B225="","*",SP_NORTE!B225)</f>
        <v>*</v>
      </c>
      <c r="D208" s="97" t="str">
        <f>IF(SP_NORTE!D225="","*",SP_NORTE!D225)</f>
        <v>*</v>
      </c>
      <c r="E208" s="97" t="str">
        <f>IF(SP_NORTE!H225="","*",SP_NORTE!H225)</f>
        <v>*</v>
      </c>
      <c r="F208" s="103" t="str">
        <f>IF(SP_NORTE!M225="","*",SP_NORTE!M225)</f>
        <v>-</v>
      </c>
      <c r="G208" s="98" t="str">
        <f>IF(SP_NORTE!I225="","*",SP_NORTE!I225)</f>
        <v>*</v>
      </c>
      <c r="H208" s="98" t="str">
        <f>IF(SP_NORTE!AB225="","*",SP_NORTE!AB225)</f>
        <v>*</v>
      </c>
      <c r="I208" s="98" t="str">
        <f>IF(SP_NORTE!AC225="","*",SP_NORTE!AC225)</f>
        <v>*</v>
      </c>
      <c r="J208" s="99" t="str">
        <f>IF(SP_NORTE!AA225="","*",SP_NORTE!AA225)</f>
        <v>*</v>
      </c>
      <c r="K208" s="100" t="str">
        <f>IF(SP_NORTE!AD225="","*",SP_NORTE!AD225)</f>
        <v>*</v>
      </c>
    </row>
    <row r="209" spans="2:11" hidden="1">
      <c r="B209" s="97" t="str">
        <f>IF(SP_NORTE!Y226="","*",SP_NORTE!Y226)</f>
        <v>*</v>
      </c>
      <c r="C209" s="98" t="str">
        <f>IF(SP_NORTE!B226="","*",SP_NORTE!B226)</f>
        <v>*</v>
      </c>
      <c r="D209" s="97" t="str">
        <f>IF(SP_NORTE!D226="","*",SP_NORTE!D226)</f>
        <v>*</v>
      </c>
      <c r="E209" s="97" t="str">
        <f>IF(SP_NORTE!H226="","*",SP_NORTE!H226)</f>
        <v>*</v>
      </c>
      <c r="F209" s="103" t="str">
        <f>IF(SP_NORTE!M226="","*",SP_NORTE!M226)</f>
        <v>-</v>
      </c>
      <c r="G209" s="98" t="str">
        <f>IF(SP_NORTE!I226="","*",SP_NORTE!I226)</f>
        <v>*</v>
      </c>
      <c r="H209" s="98" t="str">
        <f>IF(SP_NORTE!AB226="","*",SP_NORTE!AB226)</f>
        <v>*</v>
      </c>
      <c r="I209" s="98" t="str">
        <f>IF(SP_NORTE!AC226="","*",SP_NORTE!AC226)</f>
        <v>*</v>
      </c>
      <c r="J209" s="99" t="str">
        <f>IF(SP_NORTE!AA226="","*",SP_NORTE!AA226)</f>
        <v>*</v>
      </c>
      <c r="K209" s="100" t="str">
        <f>IF(SP_NORTE!AD226="","*",SP_NORTE!AD226)</f>
        <v>*</v>
      </c>
    </row>
    <row r="210" spans="2:11" hidden="1">
      <c r="B210" s="97" t="str">
        <f>IF(SP_NORTE!Y227="","*",SP_NORTE!Y227)</f>
        <v>*</v>
      </c>
      <c r="C210" s="98" t="str">
        <f>IF(SP_NORTE!B227="","*",SP_NORTE!B227)</f>
        <v>*</v>
      </c>
      <c r="D210" s="97" t="str">
        <f>IF(SP_NORTE!D227="","*",SP_NORTE!D227)</f>
        <v>*</v>
      </c>
      <c r="E210" s="97" t="str">
        <f>IF(SP_NORTE!H227="","*",SP_NORTE!H227)</f>
        <v>*</v>
      </c>
      <c r="F210" s="103" t="str">
        <f>IF(SP_NORTE!M227="","*",SP_NORTE!M227)</f>
        <v>-</v>
      </c>
      <c r="G210" s="98" t="str">
        <f>IF(SP_NORTE!I227="","*",SP_NORTE!I227)</f>
        <v>*</v>
      </c>
      <c r="H210" s="98" t="str">
        <f>IF(SP_NORTE!AB227="","*",SP_NORTE!AB227)</f>
        <v>*</v>
      </c>
      <c r="I210" s="98" t="str">
        <f>IF(SP_NORTE!AC227="","*",SP_NORTE!AC227)</f>
        <v>*</v>
      </c>
      <c r="J210" s="99" t="str">
        <f>IF(SP_NORTE!AA227="","*",SP_NORTE!AA227)</f>
        <v>*</v>
      </c>
      <c r="K210" s="100" t="str">
        <f>IF(SP_NORTE!AD227="","*",SP_NORTE!AD227)</f>
        <v>*</v>
      </c>
    </row>
    <row r="211" spans="2:11" hidden="1">
      <c r="B211" s="97" t="str">
        <f>IF(SP_NORTE!Y228="","*",SP_NORTE!Y228)</f>
        <v>*</v>
      </c>
      <c r="C211" s="98" t="str">
        <f>IF(SP_NORTE!B228="","*",SP_NORTE!B228)</f>
        <v>*</v>
      </c>
      <c r="D211" s="97" t="str">
        <f>IF(SP_NORTE!D228="","*",SP_NORTE!D228)</f>
        <v>*</v>
      </c>
      <c r="E211" s="97" t="str">
        <f>IF(SP_NORTE!H228="","*",SP_NORTE!H228)</f>
        <v>*</v>
      </c>
      <c r="F211" s="103" t="str">
        <f>IF(SP_NORTE!M228="","*",SP_NORTE!M228)</f>
        <v>-</v>
      </c>
      <c r="G211" s="98" t="str">
        <f>IF(SP_NORTE!I228="","*",SP_NORTE!I228)</f>
        <v>*</v>
      </c>
      <c r="H211" s="98" t="str">
        <f>IF(SP_NORTE!AB228="","*",SP_NORTE!AB228)</f>
        <v>*</v>
      </c>
      <c r="I211" s="98" t="str">
        <f>IF(SP_NORTE!AC228="","*",SP_NORTE!AC228)</f>
        <v>*</v>
      </c>
      <c r="J211" s="99" t="str">
        <f>IF(SP_NORTE!AA228="","*",SP_NORTE!AA228)</f>
        <v>*</v>
      </c>
      <c r="K211" s="100" t="str">
        <f>IF(SP_NORTE!AD228="","*",SP_NORTE!AD228)</f>
        <v>*</v>
      </c>
    </row>
    <row r="212" spans="2:11" hidden="1">
      <c r="B212" s="97" t="str">
        <f>IF(SP_NORTE!Y229="","*",SP_NORTE!Y229)</f>
        <v>*</v>
      </c>
      <c r="C212" s="98" t="str">
        <f>IF(SP_NORTE!B229="","*",SP_NORTE!B229)</f>
        <v>*</v>
      </c>
      <c r="D212" s="97" t="str">
        <f>IF(SP_NORTE!D229="","*",SP_NORTE!D229)</f>
        <v>*</v>
      </c>
      <c r="E212" s="97" t="str">
        <f>IF(SP_NORTE!H229="","*",SP_NORTE!H229)</f>
        <v>*</v>
      </c>
      <c r="F212" s="103" t="str">
        <f>IF(SP_NORTE!M229="","*",SP_NORTE!M229)</f>
        <v>-</v>
      </c>
      <c r="G212" s="98" t="str">
        <f>IF(SP_NORTE!I229="","*",SP_NORTE!I229)</f>
        <v>*</v>
      </c>
      <c r="H212" s="98" t="str">
        <f>IF(SP_NORTE!AB229="","*",SP_NORTE!AB229)</f>
        <v>*</v>
      </c>
      <c r="I212" s="98" t="str">
        <f>IF(SP_NORTE!AC229="","*",SP_NORTE!AC229)</f>
        <v>*</v>
      </c>
      <c r="J212" s="99" t="str">
        <f>IF(SP_NORTE!AA229="","*",SP_NORTE!AA229)</f>
        <v>*</v>
      </c>
      <c r="K212" s="100" t="str">
        <f>IF(SP_NORTE!AD229="","*",SP_NORTE!AD229)</f>
        <v>*</v>
      </c>
    </row>
    <row r="213" spans="2:11" hidden="1">
      <c r="B213" s="97" t="str">
        <f>IF(SP_NORTE!Y230="","*",SP_NORTE!Y230)</f>
        <v>*</v>
      </c>
      <c r="C213" s="98" t="str">
        <f>IF(SP_NORTE!B230="","*",SP_NORTE!B230)</f>
        <v>*</v>
      </c>
      <c r="D213" s="97" t="str">
        <f>IF(SP_NORTE!D230="","*",SP_NORTE!D230)</f>
        <v>*</v>
      </c>
      <c r="E213" s="97" t="str">
        <f>IF(SP_NORTE!H230="","*",SP_NORTE!H230)</f>
        <v>*</v>
      </c>
      <c r="F213" s="103" t="str">
        <f>IF(SP_NORTE!M230="","*",SP_NORTE!M230)</f>
        <v>-</v>
      </c>
      <c r="G213" s="98" t="str">
        <f>IF(SP_NORTE!I230="","*",SP_NORTE!I230)</f>
        <v>*</v>
      </c>
      <c r="H213" s="98" t="str">
        <f>IF(SP_NORTE!AB230="","*",SP_NORTE!AB230)</f>
        <v>*</v>
      </c>
      <c r="I213" s="98" t="str">
        <f>IF(SP_NORTE!AC230="","*",SP_NORTE!AC230)</f>
        <v>*</v>
      </c>
      <c r="J213" s="99" t="str">
        <f>IF(SP_NORTE!AA230="","*",SP_NORTE!AA230)</f>
        <v>*</v>
      </c>
      <c r="K213" s="100" t="str">
        <f>IF(SP_NORTE!AD230="","*",SP_NORTE!AD230)</f>
        <v>*</v>
      </c>
    </row>
    <row r="214" spans="2:11" hidden="1">
      <c r="B214" s="97" t="str">
        <f>IF(SP_NORTE!Y231="","*",SP_NORTE!Y231)</f>
        <v>*</v>
      </c>
      <c r="C214" s="98" t="str">
        <f>IF(SP_NORTE!B231="","*",SP_NORTE!B231)</f>
        <v>*</v>
      </c>
      <c r="D214" s="97" t="str">
        <f>IF(SP_NORTE!D231="","*",SP_NORTE!D231)</f>
        <v>*</v>
      </c>
      <c r="E214" s="97" t="str">
        <f>IF(SP_NORTE!H231="","*",SP_NORTE!H231)</f>
        <v>*</v>
      </c>
      <c r="F214" s="103" t="str">
        <f>IF(SP_NORTE!M231="","*",SP_NORTE!M231)</f>
        <v>-</v>
      </c>
      <c r="G214" s="98" t="str">
        <f>IF(SP_NORTE!I231="","*",SP_NORTE!I231)</f>
        <v>*</v>
      </c>
      <c r="H214" s="98" t="str">
        <f>IF(SP_NORTE!AB231="","*",SP_NORTE!AB231)</f>
        <v>*</v>
      </c>
      <c r="I214" s="98" t="str">
        <f>IF(SP_NORTE!AC231="","*",SP_NORTE!AC231)</f>
        <v>*</v>
      </c>
      <c r="J214" s="99" t="str">
        <f>IF(SP_NORTE!AA231="","*",SP_NORTE!AA231)</f>
        <v>*</v>
      </c>
      <c r="K214" s="100" t="str">
        <f>IF(SP_NORTE!AD231="","*",SP_NORTE!AD231)</f>
        <v>*</v>
      </c>
    </row>
    <row r="215" spans="2:11" hidden="1">
      <c r="B215" s="97" t="str">
        <f>IF(SP_NORTE!Y232="","*",SP_NORTE!Y232)</f>
        <v>*</v>
      </c>
      <c r="C215" s="98" t="str">
        <f>IF(SP_NORTE!B232="","*",SP_NORTE!B232)</f>
        <v>*</v>
      </c>
      <c r="D215" s="97" t="str">
        <f>IF(SP_NORTE!D232="","*",SP_NORTE!D232)</f>
        <v>*</v>
      </c>
      <c r="E215" s="97" t="str">
        <f>IF(SP_NORTE!H232="","*",SP_NORTE!H232)</f>
        <v>*</v>
      </c>
      <c r="F215" s="103" t="str">
        <f>IF(SP_NORTE!M232="","*",SP_NORTE!M232)</f>
        <v>-</v>
      </c>
      <c r="G215" s="98" t="str">
        <f>IF(SP_NORTE!I232="","*",SP_NORTE!I232)</f>
        <v>*</v>
      </c>
      <c r="H215" s="98" t="str">
        <f>IF(SP_NORTE!AB232="","*",SP_NORTE!AB232)</f>
        <v>*</v>
      </c>
      <c r="I215" s="98" t="str">
        <f>IF(SP_NORTE!AC232="","*",SP_NORTE!AC232)</f>
        <v>*</v>
      </c>
      <c r="J215" s="99" t="str">
        <f>IF(SP_NORTE!AA232="","*",SP_NORTE!AA232)</f>
        <v>*</v>
      </c>
      <c r="K215" s="100" t="str">
        <f>IF(SP_NORTE!AD232="","*",SP_NORTE!AD232)</f>
        <v>*</v>
      </c>
    </row>
    <row r="216" spans="2:11" hidden="1">
      <c r="B216" s="97" t="str">
        <f>IF(SP_NORTE!Y233="","*",SP_NORTE!Y233)</f>
        <v>*</v>
      </c>
      <c r="C216" s="98" t="str">
        <f>IF(SP_NORTE!B233="","*",SP_NORTE!B233)</f>
        <v>*</v>
      </c>
      <c r="D216" s="97" t="str">
        <f>IF(SP_NORTE!D233="","*",SP_NORTE!D233)</f>
        <v>*</v>
      </c>
      <c r="E216" s="97" t="str">
        <f>IF(SP_NORTE!H233="","*",SP_NORTE!H233)</f>
        <v>*</v>
      </c>
      <c r="F216" s="103" t="str">
        <f>IF(SP_NORTE!M233="","*",SP_NORTE!M233)</f>
        <v>-</v>
      </c>
      <c r="G216" s="98" t="str">
        <f>IF(SP_NORTE!I233="","*",SP_NORTE!I233)</f>
        <v>*</v>
      </c>
      <c r="H216" s="98" t="str">
        <f>IF(SP_NORTE!AB233="","*",SP_NORTE!AB233)</f>
        <v>*</v>
      </c>
      <c r="I216" s="98" t="str">
        <f>IF(SP_NORTE!AC233="","*",SP_NORTE!AC233)</f>
        <v>*</v>
      </c>
      <c r="J216" s="99" t="str">
        <f>IF(SP_NORTE!AA233="","*",SP_NORTE!AA233)</f>
        <v>*</v>
      </c>
      <c r="K216" s="100" t="str">
        <f>IF(SP_NORTE!AD233="","*",SP_NORTE!AD233)</f>
        <v>*</v>
      </c>
    </row>
    <row r="217" spans="2:11" hidden="1">
      <c r="B217" s="97" t="str">
        <f>IF(SP_NORTE!Y234="","*",SP_NORTE!Y234)</f>
        <v>*</v>
      </c>
      <c r="C217" s="98" t="str">
        <f>IF(SP_NORTE!B234="","*",SP_NORTE!B234)</f>
        <v>*</v>
      </c>
      <c r="D217" s="97" t="str">
        <f>IF(SP_NORTE!D234="","*",SP_NORTE!D234)</f>
        <v>*</v>
      </c>
      <c r="E217" s="97" t="str">
        <f>IF(SP_NORTE!H234="","*",SP_NORTE!H234)</f>
        <v>*</v>
      </c>
      <c r="F217" s="103" t="str">
        <f>IF(SP_NORTE!M234="","*",SP_NORTE!M234)</f>
        <v>-</v>
      </c>
      <c r="G217" s="98" t="str">
        <f>IF(SP_NORTE!I234="","*",SP_NORTE!I234)</f>
        <v>*</v>
      </c>
      <c r="H217" s="98" t="str">
        <f>IF(SP_NORTE!AB234="","*",SP_NORTE!AB234)</f>
        <v>*</v>
      </c>
      <c r="I217" s="98" t="str">
        <f>IF(SP_NORTE!AC234="","*",SP_NORTE!AC234)</f>
        <v>*</v>
      </c>
      <c r="J217" s="99" t="str">
        <f>IF(SP_NORTE!AA234="","*",SP_NORTE!AA234)</f>
        <v>*</v>
      </c>
      <c r="K217" s="100" t="str">
        <f>IF(SP_NORTE!AD234="","*",SP_NORTE!AD234)</f>
        <v>*</v>
      </c>
    </row>
    <row r="218" spans="2:11" hidden="1">
      <c r="B218" s="97" t="str">
        <f>IF(SP_NORTE!Y235="","*",SP_NORTE!Y235)</f>
        <v>*</v>
      </c>
      <c r="C218" s="98" t="str">
        <f>IF(SP_NORTE!B235="","*",SP_NORTE!B235)</f>
        <v>*</v>
      </c>
      <c r="D218" s="97" t="str">
        <f>IF(SP_NORTE!D235="","*",SP_NORTE!D235)</f>
        <v>*</v>
      </c>
      <c r="E218" s="97" t="str">
        <f>IF(SP_NORTE!H235="","*",SP_NORTE!H235)</f>
        <v>*</v>
      </c>
      <c r="F218" s="103" t="str">
        <f>IF(SP_NORTE!M235="","*",SP_NORTE!M235)</f>
        <v>-</v>
      </c>
      <c r="G218" s="98" t="str">
        <f>IF(SP_NORTE!I235="","*",SP_NORTE!I235)</f>
        <v>*</v>
      </c>
      <c r="H218" s="98" t="str">
        <f>IF(SP_NORTE!AB235="","*",SP_NORTE!AB235)</f>
        <v>*</v>
      </c>
      <c r="I218" s="98" t="str">
        <f>IF(SP_NORTE!AC235="","*",SP_NORTE!AC235)</f>
        <v>*</v>
      </c>
      <c r="J218" s="99" t="str">
        <f>IF(SP_NORTE!AA235="","*",SP_NORTE!AA235)</f>
        <v>*</v>
      </c>
      <c r="K218" s="100" t="str">
        <f>IF(SP_NORTE!AD235="","*",SP_NORTE!AD235)</f>
        <v>*</v>
      </c>
    </row>
    <row r="219" spans="2:11" hidden="1">
      <c r="B219" s="97" t="str">
        <f>IF(SP_NORTE!Y236="","*",SP_NORTE!Y236)</f>
        <v>*</v>
      </c>
      <c r="C219" s="98" t="str">
        <f>IF(SP_NORTE!B236="","*",SP_NORTE!B236)</f>
        <v>*</v>
      </c>
      <c r="D219" s="97" t="str">
        <f>IF(SP_NORTE!D236="","*",SP_NORTE!D236)</f>
        <v>*</v>
      </c>
      <c r="E219" s="97" t="str">
        <f>IF(SP_NORTE!H236="","*",SP_NORTE!H236)</f>
        <v>*</v>
      </c>
      <c r="F219" s="103" t="str">
        <f>IF(SP_NORTE!M236="","*",SP_NORTE!M236)</f>
        <v>-</v>
      </c>
      <c r="G219" s="98" t="str">
        <f>IF(SP_NORTE!I236="","*",SP_NORTE!I236)</f>
        <v>*</v>
      </c>
      <c r="H219" s="98" t="str">
        <f>IF(SP_NORTE!AB236="","*",SP_NORTE!AB236)</f>
        <v>*</v>
      </c>
      <c r="I219" s="98" t="str">
        <f>IF(SP_NORTE!AC236="","*",SP_NORTE!AC236)</f>
        <v>*</v>
      </c>
      <c r="J219" s="99" t="str">
        <f>IF(SP_NORTE!AA236="","*",SP_NORTE!AA236)</f>
        <v>*</v>
      </c>
      <c r="K219" s="100" t="str">
        <f>IF(SP_NORTE!AD236="","*",SP_NORTE!AD236)</f>
        <v>*</v>
      </c>
    </row>
    <row r="220" spans="2:11" hidden="1">
      <c r="B220" s="97" t="str">
        <f>IF(SP_NORTE!Y237="","*",SP_NORTE!Y237)</f>
        <v>*</v>
      </c>
      <c r="C220" s="98" t="str">
        <f>IF(SP_NORTE!B237="","*",SP_NORTE!B237)</f>
        <v>*</v>
      </c>
      <c r="D220" s="97" t="str">
        <f>IF(SP_NORTE!D237="","*",SP_NORTE!D237)</f>
        <v>*</v>
      </c>
      <c r="E220" s="97" t="str">
        <f>IF(SP_NORTE!H237="","*",SP_NORTE!H237)</f>
        <v>*</v>
      </c>
      <c r="F220" s="103" t="str">
        <f>IF(SP_NORTE!M237="","*",SP_NORTE!M237)</f>
        <v>-</v>
      </c>
      <c r="G220" s="98" t="str">
        <f>IF(SP_NORTE!I237="","*",SP_NORTE!I237)</f>
        <v>*</v>
      </c>
      <c r="H220" s="98" t="str">
        <f>IF(SP_NORTE!AB237="","*",SP_NORTE!AB237)</f>
        <v>*</v>
      </c>
      <c r="I220" s="98" t="str">
        <f>IF(SP_NORTE!AC237="","*",SP_NORTE!AC237)</f>
        <v>*</v>
      </c>
      <c r="J220" s="99" t="str">
        <f>IF(SP_NORTE!AA237="","*",SP_NORTE!AA237)</f>
        <v>*</v>
      </c>
      <c r="K220" s="100" t="str">
        <f>IF(SP_NORTE!AD237="","*",SP_NORTE!AD237)</f>
        <v>*</v>
      </c>
    </row>
    <row r="221" spans="2:11" hidden="1">
      <c r="B221" s="97" t="str">
        <f>IF(SP_NORTE!Y238="","*",SP_NORTE!Y238)</f>
        <v>*</v>
      </c>
      <c r="C221" s="98" t="str">
        <f>IF(SP_NORTE!B238="","*",SP_NORTE!B238)</f>
        <v>*</v>
      </c>
      <c r="D221" s="97" t="str">
        <f>IF(SP_NORTE!D238="","*",SP_NORTE!D238)</f>
        <v>*</v>
      </c>
      <c r="E221" s="97" t="str">
        <f>IF(SP_NORTE!H238="","*",SP_NORTE!H238)</f>
        <v>*</v>
      </c>
      <c r="F221" s="103" t="str">
        <f>IF(SP_NORTE!M238="","*",SP_NORTE!M238)</f>
        <v>-</v>
      </c>
      <c r="G221" s="98" t="str">
        <f>IF(SP_NORTE!I238="","*",SP_NORTE!I238)</f>
        <v>*</v>
      </c>
      <c r="H221" s="98" t="str">
        <f>IF(SP_NORTE!AB238="","*",SP_NORTE!AB238)</f>
        <v>*</v>
      </c>
      <c r="I221" s="98" t="str">
        <f>IF(SP_NORTE!AC238="","*",SP_NORTE!AC238)</f>
        <v>*</v>
      </c>
      <c r="J221" s="99" t="str">
        <f>IF(SP_NORTE!AA238="","*",SP_NORTE!AA238)</f>
        <v>*</v>
      </c>
      <c r="K221" s="100" t="str">
        <f>IF(SP_NORTE!AD238="","*",SP_NORTE!AD238)</f>
        <v>*</v>
      </c>
    </row>
    <row r="222" spans="2:11" hidden="1">
      <c r="B222" s="97" t="str">
        <f>IF(SP_NORTE!Y239="","*",SP_NORTE!Y239)</f>
        <v>*</v>
      </c>
      <c r="C222" s="98" t="str">
        <f>IF(SP_NORTE!B239="","*",SP_NORTE!B239)</f>
        <v>*</v>
      </c>
      <c r="D222" s="97" t="str">
        <f>IF(SP_NORTE!D239="","*",SP_NORTE!D239)</f>
        <v>*</v>
      </c>
      <c r="E222" s="97" t="str">
        <f>IF(SP_NORTE!H239="","*",SP_NORTE!H239)</f>
        <v>*</v>
      </c>
      <c r="F222" s="103" t="str">
        <f>IF(SP_NORTE!M239="","*",SP_NORTE!M239)</f>
        <v>-</v>
      </c>
      <c r="G222" s="98" t="str">
        <f>IF(SP_NORTE!I239="","*",SP_NORTE!I239)</f>
        <v>*</v>
      </c>
      <c r="H222" s="98" t="str">
        <f>IF(SP_NORTE!AB239="","*",SP_NORTE!AB239)</f>
        <v>*</v>
      </c>
      <c r="I222" s="98" t="str">
        <f>IF(SP_NORTE!AC239="","*",SP_NORTE!AC239)</f>
        <v>*</v>
      </c>
      <c r="J222" s="99" t="str">
        <f>IF(SP_NORTE!AA239="","*",SP_NORTE!AA239)</f>
        <v>*</v>
      </c>
      <c r="K222" s="100" t="str">
        <f>IF(SP_NORTE!AD239="","*",SP_NORTE!AD239)</f>
        <v>*</v>
      </c>
    </row>
    <row r="223" spans="2:11" hidden="1">
      <c r="B223" s="97" t="str">
        <f>IF(SP_NORTE!Y240="","*",SP_NORTE!Y240)</f>
        <v>*</v>
      </c>
      <c r="C223" s="98" t="str">
        <f>IF(SP_NORTE!B240="","*",SP_NORTE!B240)</f>
        <v>*</v>
      </c>
      <c r="D223" s="97" t="str">
        <f>IF(SP_NORTE!D240="","*",SP_NORTE!D240)</f>
        <v>*</v>
      </c>
      <c r="E223" s="97" t="str">
        <f>IF(SP_NORTE!H240="","*",SP_NORTE!H240)</f>
        <v>*</v>
      </c>
      <c r="F223" s="103" t="str">
        <f>IF(SP_NORTE!M240="","*",SP_NORTE!M240)</f>
        <v>-</v>
      </c>
      <c r="G223" s="98" t="str">
        <f>IF(SP_NORTE!I240="","*",SP_NORTE!I240)</f>
        <v>*</v>
      </c>
      <c r="H223" s="98" t="str">
        <f>IF(SP_NORTE!AB240="","*",SP_NORTE!AB240)</f>
        <v>*</v>
      </c>
      <c r="I223" s="98" t="str">
        <f>IF(SP_NORTE!AC240="","*",SP_NORTE!AC240)</f>
        <v>*</v>
      </c>
      <c r="J223" s="99" t="str">
        <f>IF(SP_NORTE!AA240="","*",SP_NORTE!AA240)</f>
        <v>*</v>
      </c>
      <c r="K223" s="100" t="str">
        <f>IF(SP_NORTE!AD240="","*",SP_NORTE!AD240)</f>
        <v>*</v>
      </c>
    </row>
    <row r="224" spans="2:11" hidden="1">
      <c r="B224" s="97" t="str">
        <f>IF(SP_NORTE!Y241="","*",SP_NORTE!Y241)</f>
        <v>*</v>
      </c>
      <c r="C224" s="98" t="str">
        <f>IF(SP_NORTE!B241="","*",SP_NORTE!B241)</f>
        <v>*</v>
      </c>
      <c r="D224" s="97" t="str">
        <f>IF(SP_NORTE!D241="","*",SP_NORTE!D241)</f>
        <v>*</v>
      </c>
      <c r="E224" s="97" t="str">
        <f>IF(SP_NORTE!H241="","*",SP_NORTE!H241)</f>
        <v>*</v>
      </c>
      <c r="F224" s="103" t="str">
        <f>IF(SP_NORTE!M241="","*",SP_NORTE!M241)</f>
        <v>-</v>
      </c>
      <c r="G224" s="98" t="str">
        <f>IF(SP_NORTE!I241="","*",SP_NORTE!I241)</f>
        <v>*</v>
      </c>
      <c r="H224" s="98" t="str">
        <f>IF(SP_NORTE!AB241="","*",SP_NORTE!AB241)</f>
        <v>*</v>
      </c>
      <c r="I224" s="98" t="str">
        <f>IF(SP_NORTE!AC241="","*",SP_NORTE!AC241)</f>
        <v>*</v>
      </c>
      <c r="J224" s="99" t="str">
        <f>IF(SP_NORTE!AA241="","*",SP_NORTE!AA241)</f>
        <v>*</v>
      </c>
      <c r="K224" s="100" t="str">
        <f>IF(SP_NORTE!AD241="","*",SP_NORTE!AD241)</f>
        <v>*</v>
      </c>
    </row>
    <row r="225" spans="2:11" hidden="1">
      <c r="B225" s="97" t="str">
        <f>IF(SP_NORTE!Y242="","*",SP_NORTE!Y242)</f>
        <v>*</v>
      </c>
      <c r="C225" s="98" t="str">
        <f>IF(SP_NORTE!B242="","*",SP_NORTE!B242)</f>
        <v>*</v>
      </c>
      <c r="D225" s="97" t="str">
        <f>IF(SP_NORTE!D242="","*",SP_NORTE!D242)</f>
        <v>*</v>
      </c>
      <c r="E225" s="97" t="str">
        <f>IF(SP_NORTE!H242="","*",SP_NORTE!H242)</f>
        <v>*</v>
      </c>
      <c r="F225" s="103" t="str">
        <f>IF(SP_NORTE!M242="","*",SP_NORTE!M242)</f>
        <v>-</v>
      </c>
      <c r="G225" s="98" t="str">
        <f>IF(SP_NORTE!I242="","*",SP_NORTE!I242)</f>
        <v>*</v>
      </c>
      <c r="H225" s="98" t="str">
        <f>IF(SP_NORTE!AB242="","*",SP_NORTE!AB242)</f>
        <v>*</v>
      </c>
      <c r="I225" s="98" t="str">
        <f>IF(SP_NORTE!AC242="","*",SP_NORTE!AC242)</f>
        <v>*</v>
      </c>
      <c r="J225" s="99" t="str">
        <f>IF(SP_NORTE!AA242="","*",SP_NORTE!AA242)</f>
        <v>*</v>
      </c>
      <c r="K225" s="100" t="str">
        <f>IF(SP_NORTE!AD242="","*",SP_NORTE!AD242)</f>
        <v>*</v>
      </c>
    </row>
    <row r="226" spans="2:11" hidden="1">
      <c r="B226" s="97" t="str">
        <f>IF(SP_NORTE!Y243="","*",SP_NORTE!Y243)</f>
        <v>*</v>
      </c>
      <c r="C226" s="98" t="str">
        <f>IF(SP_NORTE!B243="","*",SP_NORTE!B243)</f>
        <v>*</v>
      </c>
      <c r="D226" s="97" t="str">
        <f>IF(SP_NORTE!D243="","*",SP_NORTE!D243)</f>
        <v>*</v>
      </c>
      <c r="E226" s="97" t="str">
        <f>IF(SP_NORTE!H243="","*",SP_NORTE!H243)</f>
        <v>*</v>
      </c>
      <c r="F226" s="103" t="str">
        <f>IF(SP_NORTE!M243="","*",SP_NORTE!M243)</f>
        <v>-</v>
      </c>
      <c r="G226" s="98" t="str">
        <f>IF(SP_NORTE!I243="","*",SP_NORTE!I243)</f>
        <v>*</v>
      </c>
      <c r="H226" s="98" t="str">
        <f>IF(SP_NORTE!AB243="","*",SP_NORTE!AB243)</f>
        <v>*</v>
      </c>
      <c r="I226" s="98" t="str">
        <f>IF(SP_NORTE!AC243="","*",SP_NORTE!AC243)</f>
        <v>*</v>
      </c>
      <c r="J226" s="99" t="str">
        <f>IF(SP_NORTE!AA243="","*",SP_NORTE!AA243)</f>
        <v>*</v>
      </c>
      <c r="K226" s="100" t="str">
        <f>IF(SP_NORTE!AD243="","*",SP_NORTE!AD243)</f>
        <v>*</v>
      </c>
    </row>
    <row r="227" spans="2:11" hidden="1">
      <c r="B227" s="97" t="str">
        <f>IF(SP_NORTE!Y244="","*",SP_NORTE!Y244)</f>
        <v>*</v>
      </c>
      <c r="C227" s="98" t="str">
        <f>IF(SP_NORTE!B244="","*",SP_NORTE!B244)</f>
        <v>*</v>
      </c>
      <c r="D227" s="97" t="str">
        <f>IF(SP_NORTE!D244="","*",SP_NORTE!D244)</f>
        <v>*</v>
      </c>
      <c r="E227" s="97" t="str">
        <f>IF(SP_NORTE!H244="","*",SP_NORTE!H244)</f>
        <v>*</v>
      </c>
      <c r="F227" s="103" t="str">
        <f>IF(SP_NORTE!M244="","*",SP_NORTE!M244)</f>
        <v>-</v>
      </c>
      <c r="G227" s="98" t="str">
        <f>IF(SP_NORTE!I244="","*",SP_NORTE!I244)</f>
        <v>*</v>
      </c>
      <c r="H227" s="98" t="str">
        <f>IF(SP_NORTE!AB244="","*",SP_NORTE!AB244)</f>
        <v>*</v>
      </c>
      <c r="I227" s="98" t="str">
        <f>IF(SP_NORTE!AC244="","*",SP_NORTE!AC244)</f>
        <v>*</v>
      </c>
      <c r="J227" s="99" t="str">
        <f>IF(SP_NORTE!AA244="","*",SP_NORTE!AA244)</f>
        <v>*</v>
      </c>
      <c r="K227" s="100" t="str">
        <f>IF(SP_NORTE!AD244="","*",SP_NORTE!AD244)</f>
        <v>*</v>
      </c>
    </row>
    <row r="228" spans="2:11" hidden="1">
      <c r="B228" s="97" t="str">
        <f>IF(SP_NORTE!Y245="","*",SP_NORTE!Y245)</f>
        <v>*</v>
      </c>
      <c r="C228" s="98" t="str">
        <f>IF(SP_NORTE!B245="","*",SP_NORTE!B245)</f>
        <v>*</v>
      </c>
      <c r="D228" s="97" t="str">
        <f>IF(SP_NORTE!D245="","*",SP_NORTE!D245)</f>
        <v>*</v>
      </c>
      <c r="E228" s="97" t="str">
        <f>IF(SP_NORTE!H245="","*",SP_NORTE!H245)</f>
        <v>*</v>
      </c>
      <c r="F228" s="103" t="str">
        <f>IF(SP_NORTE!M245="","*",SP_NORTE!M245)</f>
        <v>-</v>
      </c>
      <c r="G228" s="98" t="str">
        <f>IF(SP_NORTE!I245="","*",SP_NORTE!I245)</f>
        <v>*</v>
      </c>
      <c r="H228" s="98" t="str">
        <f>IF(SP_NORTE!AB245="","*",SP_NORTE!AB245)</f>
        <v>*</v>
      </c>
      <c r="I228" s="98" t="str">
        <f>IF(SP_NORTE!AC245="","*",SP_NORTE!AC245)</f>
        <v>*</v>
      </c>
      <c r="J228" s="99" t="str">
        <f>IF(SP_NORTE!AA245="","*",SP_NORTE!AA245)</f>
        <v>*</v>
      </c>
      <c r="K228" s="100" t="str">
        <f>IF(SP_NORTE!AD245="","*",SP_NORTE!AD245)</f>
        <v>*</v>
      </c>
    </row>
    <row r="229" spans="2:11" hidden="1">
      <c r="B229" s="97" t="str">
        <f>IF(SP_NORTE!Y246="","*",SP_NORTE!Y246)</f>
        <v>*</v>
      </c>
      <c r="C229" s="98" t="str">
        <f>IF(SP_NORTE!B246="","*",SP_NORTE!B246)</f>
        <v>*</v>
      </c>
      <c r="D229" s="97" t="str">
        <f>IF(SP_NORTE!D246="","*",SP_NORTE!D246)</f>
        <v>*</v>
      </c>
      <c r="E229" s="97" t="str">
        <f>IF(SP_NORTE!H246="","*",SP_NORTE!H246)</f>
        <v>*</v>
      </c>
      <c r="F229" s="103" t="str">
        <f>IF(SP_NORTE!M246="","*",SP_NORTE!M246)</f>
        <v>-</v>
      </c>
      <c r="G229" s="98" t="str">
        <f>IF(SP_NORTE!I246="","*",SP_NORTE!I246)</f>
        <v>*</v>
      </c>
      <c r="H229" s="98" t="str">
        <f>IF(SP_NORTE!AB246="","*",SP_NORTE!AB246)</f>
        <v>*</v>
      </c>
      <c r="I229" s="98" t="str">
        <f>IF(SP_NORTE!AC246="","*",SP_NORTE!AC246)</f>
        <v>*</v>
      </c>
      <c r="J229" s="99" t="str">
        <f>IF(SP_NORTE!AA246="","*",SP_NORTE!AA246)</f>
        <v>*</v>
      </c>
      <c r="K229" s="100" t="str">
        <f>IF(SP_NORTE!AD246="","*",SP_NORTE!AD246)</f>
        <v>*</v>
      </c>
    </row>
    <row r="230" spans="2:11" hidden="1">
      <c r="B230" s="97" t="str">
        <f>IF(SP_NORTE!Y247="","*",SP_NORTE!Y247)</f>
        <v>*</v>
      </c>
      <c r="C230" s="98" t="str">
        <f>IF(SP_NORTE!B247="","*",SP_NORTE!B247)</f>
        <v>*</v>
      </c>
      <c r="D230" s="97" t="str">
        <f>IF(SP_NORTE!D247="","*",SP_NORTE!D247)</f>
        <v>*</v>
      </c>
      <c r="E230" s="97" t="str">
        <f>IF(SP_NORTE!H247="","*",SP_NORTE!H247)</f>
        <v>*</v>
      </c>
      <c r="F230" s="103" t="str">
        <f>IF(SP_NORTE!M247="","*",SP_NORTE!M247)</f>
        <v>-</v>
      </c>
      <c r="G230" s="98" t="str">
        <f>IF(SP_NORTE!I247="","*",SP_NORTE!I247)</f>
        <v>*</v>
      </c>
      <c r="H230" s="98" t="str">
        <f>IF(SP_NORTE!AB247="","*",SP_NORTE!AB247)</f>
        <v>*</v>
      </c>
      <c r="I230" s="98" t="str">
        <f>IF(SP_NORTE!AC247="","*",SP_NORTE!AC247)</f>
        <v>*</v>
      </c>
      <c r="J230" s="99" t="str">
        <f>IF(SP_NORTE!AA247="","*",SP_NORTE!AA247)</f>
        <v>*</v>
      </c>
      <c r="K230" s="100" t="str">
        <f>IF(SP_NORTE!AD247="","*",SP_NORTE!AD247)</f>
        <v>*</v>
      </c>
    </row>
    <row r="231" spans="2:11" hidden="1">
      <c r="B231" s="97" t="str">
        <f>IF(SP_NORTE!Y248="","*",SP_NORTE!Y248)</f>
        <v>*</v>
      </c>
      <c r="C231" s="98" t="str">
        <f>IF(SP_NORTE!B248="","*",SP_NORTE!B248)</f>
        <v>*</v>
      </c>
      <c r="D231" s="97" t="str">
        <f>IF(SP_NORTE!D248="","*",SP_NORTE!D248)</f>
        <v>*</v>
      </c>
      <c r="E231" s="97" t="str">
        <f>IF(SP_NORTE!H248="","*",SP_NORTE!H248)</f>
        <v>*</v>
      </c>
      <c r="F231" s="103" t="str">
        <f>IF(SP_NORTE!M248="","*",SP_NORTE!M248)</f>
        <v>-</v>
      </c>
      <c r="G231" s="98" t="str">
        <f>IF(SP_NORTE!I248="","*",SP_NORTE!I248)</f>
        <v>*</v>
      </c>
      <c r="H231" s="98" t="str">
        <f>IF(SP_NORTE!AB248="","*",SP_NORTE!AB248)</f>
        <v>*</v>
      </c>
      <c r="I231" s="98" t="str">
        <f>IF(SP_NORTE!AC248="","*",SP_NORTE!AC248)</f>
        <v>*</v>
      </c>
      <c r="J231" s="99" t="str">
        <f>IF(SP_NORTE!AA248="","*",SP_NORTE!AA248)</f>
        <v>*</v>
      </c>
      <c r="K231" s="100" t="str">
        <f>IF(SP_NORTE!AD248="","*",SP_NORTE!AD248)</f>
        <v>*</v>
      </c>
    </row>
    <row r="232" spans="2:11" hidden="1">
      <c r="B232" s="97" t="str">
        <f>IF(SP_NORTE!Y249="","*",SP_NORTE!Y249)</f>
        <v>*</v>
      </c>
      <c r="C232" s="98" t="str">
        <f>IF(SP_NORTE!B249="","*",SP_NORTE!B249)</f>
        <v>*</v>
      </c>
      <c r="D232" s="97" t="str">
        <f>IF(SP_NORTE!D249="","*",SP_NORTE!D249)</f>
        <v>*</v>
      </c>
      <c r="E232" s="97" t="str">
        <f>IF(SP_NORTE!H249="","*",SP_NORTE!H249)</f>
        <v>*</v>
      </c>
      <c r="F232" s="103" t="str">
        <f>IF(SP_NORTE!M249="","*",SP_NORTE!M249)</f>
        <v>-</v>
      </c>
      <c r="G232" s="98" t="str">
        <f>IF(SP_NORTE!I249="","*",SP_NORTE!I249)</f>
        <v>*</v>
      </c>
      <c r="H232" s="98" t="str">
        <f>IF(SP_NORTE!AB249="","*",SP_NORTE!AB249)</f>
        <v>*</v>
      </c>
      <c r="I232" s="98" t="str">
        <f>IF(SP_NORTE!AC249="","*",SP_NORTE!AC249)</f>
        <v>*</v>
      </c>
      <c r="J232" s="99" t="str">
        <f>IF(SP_NORTE!AA249="","*",SP_NORTE!AA249)</f>
        <v>*</v>
      </c>
      <c r="K232" s="100" t="str">
        <f>IF(SP_NORTE!AD249="","*",SP_NORTE!AD249)</f>
        <v>*</v>
      </c>
    </row>
    <row r="233" spans="2:11" hidden="1">
      <c r="B233" s="97" t="str">
        <f>IF(SP_NORTE!Y250="","*",SP_NORTE!Y250)</f>
        <v>*</v>
      </c>
      <c r="C233" s="98" t="str">
        <f>IF(SP_NORTE!B250="","*",SP_NORTE!B250)</f>
        <v>*</v>
      </c>
      <c r="D233" s="97" t="str">
        <f>IF(SP_NORTE!D250="","*",SP_NORTE!D250)</f>
        <v>*</v>
      </c>
      <c r="E233" s="97" t="str">
        <f>IF(SP_NORTE!H250="","*",SP_NORTE!H250)</f>
        <v>*</v>
      </c>
      <c r="F233" s="103" t="str">
        <f>IF(SP_NORTE!M250="","*",SP_NORTE!M250)</f>
        <v>-</v>
      </c>
      <c r="G233" s="98" t="str">
        <f>IF(SP_NORTE!I250="","*",SP_NORTE!I250)</f>
        <v>*</v>
      </c>
      <c r="H233" s="98" t="str">
        <f>IF(SP_NORTE!AB250="","*",SP_NORTE!AB250)</f>
        <v>*</v>
      </c>
      <c r="I233" s="98" t="str">
        <f>IF(SP_NORTE!AC250="","*",SP_NORTE!AC250)</f>
        <v>*</v>
      </c>
      <c r="J233" s="99" t="str">
        <f>IF(SP_NORTE!AA250="","*",SP_NORTE!AA250)</f>
        <v>*</v>
      </c>
      <c r="K233" s="100" t="str">
        <f>IF(SP_NORTE!AD250="","*",SP_NORTE!AD250)</f>
        <v>*</v>
      </c>
    </row>
    <row r="234" spans="2:11" hidden="1">
      <c r="B234" s="97" t="str">
        <f>IF(SP_NORTE!Y251="","*",SP_NORTE!Y251)</f>
        <v>*</v>
      </c>
      <c r="C234" s="98" t="str">
        <f>IF(SP_NORTE!B251="","*",SP_NORTE!B251)</f>
        <v>*</v>
      </c>
      <c r="D234" s="97" t="str">
        <f>IF(SP_NORTE!D251="","*",SP_NORTE!D251)</f>
        <v>*</v>
      </c>
      <c r="E234" s="97" t="str">
        <f>IF(SP_NORTE!H251="","*",SP_NORTE!H251)</f>
        <v>*</v>
      </c>
      <c r="F234" s="103" t="str">
        <f>IF(SP_NORTE!M251="","*",SP_NORTE!M251)</f>
        <v>-</v>
      </c>
      <c r="G234" s="98" t="str">
        <f>IF(SP_NORTE!I251="","*",SP_NORTE!I251)</f>
        <v>*</v>
      </c>
      <c r="H234" s="98" t="str">
        <f>IF(SP_NORTE!AB251="","*",SP_NORTE!AB251)</f>
        <v>*</v>
      </c>
      <c r="I234" s="98" t="str">
        <f>IF(SP_NORTE!AC251="","*",SP_NORTE!AC251)</f>
        <v>*</v>
      </c>
      <c r="J234" s="99" t="str">
        <f>IF(SP_NORTE!AA251="","*",SP_NORTE!AA251)</f>
        <v>*</v>
      </c>
      <c r="K234" s="100" t="str">
        <f>IF(SP_NORTE!AD251="","*",SP_NORTE!AD251)</f>
        <v>*</v>
      </c>
    </row>
    <row r="235" spans="2:11" hidden="1">
      <c r="B235" s="97" t="str">
        <f>IF(SP_NORTE!Y252="","*",SP_NORTE!Y252)</f>
        <v>*</v>
      </c>
      <c r="C235" s="98" t="str">
        <f>IF(SP_NORTE!B252="","*",SP_NORTE!B252)</f>
        <v>*</v>
      </c>
      <c r="D235" s="97" t="str">
        <f>IF(SP_NORTE!D252="","*",SP_NORTE!D252)</f>
        <v>*</v>
      </c>
      <c r="E235" s="97" t="str">
        <f>IF(SP_NORTE!H252="","*",SP_NORTE!H252)</f>
        <v>*</v>
      </c>
      <c r="F235" s="103" t="str">
        <f>IF(SP_NORTE!M252="","*",SP_NORTE!M252)</f>
        <v>-</v>
      </c>
      <c r="G235" s="98" t="str">
        <f>IF(SP_NORTE!I252="","*",SP_NORTE!I252)</f>
        <v>*</v>
      </c>
      <c r="H235" s="98" t="str">
        <f>IF(SP_NORTE!AB252="","*",SP_NORTE!AB252)</f>
        <v>*</v>
      </c>
      <c r="I235" s="98" t="str">
        <f>IF(SP_NORTE!AC252="","*",SP_NORTE!AC252)</f>
        <v>*</v>
      </c>
      <c r="J235" s="99" t="str">
        <f>IF(SP_NORTE!AA252="","*",SP_NORTE!AA252)</f>
        <v>*</v>
      </c>
      <c r="K235" s="100" t="str">
        <f>IF(SP_NORTE!AD252="","*",SP_NORTE!AD252)</f>
        <v>*</v>
      </c>
    </row>
    <row r="236" spans="2:11" hidden="1">
      <c r="B236" s="97" t="str">
        <f>IF(SP_NORTE!Y253="","*",SP_NORTE!Y253)</f>
        <v>*</v>
      </c>
      <c r="C236" s="98" t="str">
        <f>IF(SP_NORTE!B253="","*",SP_NORTE!B253)</f>
        <v>*</v>
      </c>
      <c r="D236" s="97" t="str">
        <f>IF(SP_NORTE!D253="","*",SP_NORTE!D253)</f>
        <v>*</v>
      </c>
      <c r="E236" s="97" t="str">
        <f>IF(SP_NORTE!H253="","*",SP_NORTE!H253)</f>
        <v>*</v>
      </c>
      <c r="F236" s="103" t="str">
        <f>IF(SP_NORTE!M253="","*",SP_NORTE!M253)</f>
        <v>-</v>
      </c>
      <c r="G236" s="98" t="str">
        <f>IF(SP_NORTE!I253="","*",SP_NORTE!I253)</f>
        <v>*</v>
      </c>
      <c r="H236" s="98" t="str">
        <f>IF(SP_NORTE!AB253="","*",SP_NORTE!AB253)</f>
        <v>*</v>
      </c>
      <c r="I236" s="98" t="str">
        <f>IF(SP_NORTE!AC253="","*",SP_NORTE!AC253)</f>
        <v>*</v>
      </c>
      <c r="J236" s="99" t="str">
        <f>IF(SP_NORTE!AA253="","*",SP_NORTE!AA253)</f>
        <v>*</v>
      </c>
      <c r="K236" s="100" t="str">
        <f>IF(SP_NORTE!AD253="","*",SP_NORTE!AD253)</f>
        <v>*</v>
      </c>
    </row>
    <row r="237" spans="2:11" hidden="1">
      <c r="B237" s="97" t="str">
        <f>IF(SP_NORTE!Y254="","*",SP_NORTE!Y254)</f>
        <v>*</v>
      </c>
      <c r="C237" s="98" t="str">
        <f>IF(SP_NORTE!B254="","*",SP_NORTE!B254)</f>
        <v>*</v>
      </c>
      <c r="D237" s="97" t="str">
        <f>IF(SP_NORTE!D254="","*",SP_NORTE!D254)</f>
        <v>*</v>
      </c>
      <c r="E237" s="97" t="str">
        <f>IF(SP_NORTE!H254="","*",SP_NORTE!H254)</f>
        <v>*</v>
      </c>
      <c r="F237" s="103" t="str">
        <f>IF(SP_NORTE!M254="","*",SP_NORTE!M254)</f>
        <v>-</v>
      </c>
      <c r="G237" s="98" t="str">
        <f>IF(SP_NORTE!I254="","*",SP_NORTE!I254)</f>
        <v>*</v>
      </c>
      <c r="H237" s="98" t="str">
        <f>IF(SP_NORTE!AB254="","*",SP_NORTE!AB254)</f>
        <v>*</v>
      </c>
      <c r="I237" s="98" t="str">
        <f>IF(SP_NORTE!AC254="","*",SP_NORTE!AC254)</f>
        <v>*</v>
      </c>
      <c r="J237" s="99" t="str">
        <f>IF(SP_NORTE!AA254="","*",SP_NORTE!AA254)</f>
        <v>*</v>
      </c>
      <c r="K237" s="100" t="str">
        <f>IF(SP_NORTE!AD254="","*",SP_NORTE!AD254)</f>
        <v>*</v>
      </c>
    </row>
    <row r="238" spans="2:11" hidden="1">
      <c r="B238" s="97" t="str">
        <f>IF(SP_NORTE!Y255="","*",SP_NORTE!Y255)</f>
        <v>*</v>
      </c>
      <c r="C238" s="98" t="str">
        <f>IF(SP_NORTE!B255="","*",SP_NORTE!B255)</f>
        <v>*</v>
      </c>
      <c r="D238" s="97" t="str">
        <f>IF(SP_NORTE!D255="","*",SP_NORTE!D255)</f>
        <v>*</v>
      </c>
      <c r="E238" s="97" t="str">
        <f>IF(SP_NORTE!H255="","*",SP_NORTE!H255)</f>
        <v>*</v>
      </c>
      <c r="F238" s="103" t="str">
        <f>IF(SP_NORTE!M255="","*",SP_NORTE!M255)</f>
        <v>-</v>
      </c>
      <c r="G238" s="98" t="str">
        <f>IF(SP_NORTE!I255="","*",SP_NORTE!I255)</f>
        <v>*</v>
      </c>
      <c r="H238" s="98" t="str">
        <f>IF(SP_NORTE!AB255="","*",SP_NORTE!AB255)</f>
        <v>*</v>
      </c>
      <c r="I238" s="98" t="str">
        <f>IF(SP_NORTE!AC255="","*",SP_NORTE!AC255)</f>
        <v>*</v>
      </c>
      <c r="J238" s="99" t="str">
        <f>IF(SP_NORTE!AA255="","*",SP_NORTE!AA255)</f>
        <v>*</v>
      </c>
      <c r="K238" s="100" t="str">
        <f>IF(SP_NORTE!AD255="","*",SP_NORTE!AD255)</f>
        <v>*</v>
      </c>
    </row>
    <row r="239" spans="2:11" hidden="1">
      <c r="B239" s="97" t="str">
        <f>IF(SP_NORTE!Y256="","*",SP_NORTE!Y256)</f>
        <v>*</v>
      </c>
      <c r="C239" s="98" t="str">
        <f>IF(SP_NORTE!B256="","*",SP_NORTE!B256)</f>
        <v>*</v>
      </c>
      <c r="D239" s="97" t="str">
        <f>IF(SP_NORTE!D256="","*",SP_NORTE!D256)</f>
        <v>*</v>
      </c>
      <c r="E239" s="97" t="str">
        <f>IF(SP_NORTE!H256="","*",SP_NORTE!H256)</f>
        <v>*</v>
      </c>
      <c r="F239" s="103" t="str">
        <f>IF(SP_NORTE!M256="","*",SP_NORTE!M256)</f>
        <v>-</v>
      </c>
      <c r="G239" s="98" t="str">
        <f>IF(SP_NORTE!I256="","*",SP_NORTE!I256)</f>
        <v>*</v>
      </c>
      <c r="H239" s="98" t="str">
        <f>IF(SP_NORTE!AB256="","*",SP_NORTE!AB256)</f>
        <v>*</v>
      </c>
      <c r="I239" s="98" t="str">
        <f>IF(SP_NORTE!AC256="","*",SP_NORTE!AC256)</f>
        <v>*</v>
      </c>
      <c r="J239" s="99" t="str">
        <f>IF(SP_NORTE!AA256="","*",SP_NORTE!AA256)</f>
        <v>*</v>
      </c>
      <c r="K239" s="100" t="str">
        <f>IF(SP_NORTE!AD256="","*",SP_NORTE!AD256)</f>
        <v>*</v>
      </c>
    </row>
    <row r="240" spans="2:11" hidden="1">
      <c r="B240" s="97" t="str">
        <f>IF(SP_NORTE!Y257="","*",SP_NORTE!Y257)</f>
        <v>*</v>
      </c>
      <c r="C240" s="98" t="str">
        <f>IF(SP_NORTE!B257="","*",SP_NORTE!B257)</f>
        <v>*</v>
      </c>
      <c r="D240" s="97" t="str">
        <f>IF(SP_NORTE!D257="","*",SP_NORTE!D257)</f>
        <v>*</v>
      </c>
      <c r="E240" s="97" t="str">
        <f>IF(SP_NORTE!H257="","*",SP_NORTE!H257)</f>
        <v>*</v>
      </c>
      <c r="F240" s="103" t="str">
        <f>IF(SP_NORTE!M257="","*",SP_NORTE!M257)</f>
        <v>-</v>
      </c>
      <c r="G240" s="98" t="str">
        <f>IF(SP_NORTE!I257="","*",SP_NORTE!I257)</f>
        <v>*</v>
      </c>
      <c r="H240" s="98" t="str">
        <f>IF(SP_NORTE!AB257="","*",SP_NORTE!AB257)</f>
        <v>*</v>
      </c>
      <c r="I240" s="98" t="str">
        <f>IF(SP_NORTE!AC257="","*",SP_NORTE!AC257)</f>
        <v>*</v>
      </c>
      <c r="J240" s="99" t="str">
        <f>IF(SP_NORTE!AA257="","*",SP_NORTE!AA257)</f>
        <v>*</v>
      </c>
      <c r="K240" s="100" t="str">
        <f>IF(SP_NORTE!AD257="","*",SP_NORTE!AD257)</f>
        <v>*</v>
      </c>
    </row>
    <row r="241" spans="2:11" hidden="1">
      <c r="B241" s="97" t="str">
        <f>IF(SP_NORTE!Y258="","*",SP_NORTE!Y258)</f>
        <v>*</v>
      </c>
      <c r="C241" s="98" t="str">
        <f>IF(SP_NORTE!B258="","*",SP_NORTE!B258)</f>
        <v>*</v>
      </c>
      <c r="D241" s="97" t="str">
        <f>IF(SP_NORTE!D258="","*",SP_NORTE!D258)</f>
        <v>*</v>
      </c>
      <c r="E241" s="97" t="str">
        <f>IF(SP_NORTE!H258="","*",SP_NORTE!H258)</f>
        <v>*</v>
      </c>
      <c r="F241" s="103" t="str">
        <f>IF(SP_NORTE!M258="","*",SP_NORTE!M258)</f>
        <v>-</v>
      </c>
      <c r="G241" s="98" t="str">
        <f>IF(SP_NORTE!I258="","*",SP_NORTE!I258)</f>
        <v>*</v>
      </c>
      <c r="H241" s="98" t="str">
        <f>IF(SP_NORTE!AB258="","*",SP_NORTE!AB258)</f>
        <v>*</v>
      </c>
      <c r="I241" s="98" t="str">
        <f>IF(SP_NORTE!AC258="","*",SP_NORTE!AC258)</f>
        <v>*</v>
      </c>
      <c r="J241" s="99" t="str">
        <f>IF(SP_NORTE!AA258="","*",SP_NORTE!AA258)</f>
        <v>*</v>
      </c>
      <c r="K241" s="100" t="str">
        <f>IF(SP_NORTE!AD258="","*",SP_NORTE!AD258)</f>
        <v>*</v>
      </c>
    </row>
    <row r="242" spans="2:11" hidden="1">
      <c r="B242" s="97" t="str">
        <f>IF(SP_NORTE!Y259="","*",SP_NORTE!Y259)</f>
        <v>*</v>
      </c>
      <c r="C242" s="98" t="str">
        <f>IF(SP_NORTE!B259="","*",SP_NORTE!B259)</f>
        <v>*</v>
      </c>
      <c r="D242" s="97" t="str">
        <f>IF(SP_NORTE!D259="","*",SP_NORTE!D259)</f>
        <v>*</v>
      </c>
      <c r="E242" s="97" t="str">
        <f>IF(SP_NORTE!H259="","*",SP_NORTE!H259)</f>
        <v>*</v>
      </c>
      <c r="F242" s="103" t="str">
        <f>IF(SP_NORTE!M259="","*",SP_NORTE!M259)</f>
        <v>-</v>
      </c>
      <c r="G242" s="98" t="str">
        <f>IF(SP_NORTE!I259="","*",SP_NORTE!I259)</f>
        <v>*</v>
      </c>
      <c r="H242" s="98" t="str">
        <f>IF(SP_NORTE!AB259="","*",SP_NORTE!AB259)</f>
        <v>*</v>
      </c>
      <c r="I242" s="98" t="str">
        <f>IF(SP_NORTE!AC259="","*",SP_NORTE!AC259)</f>
        <v>*</v>
      </c>
      <c r="J242" s="99" t="str">
        <f>IF(SP_NORTE!AA259="","*",SP_NORTE!AA259)</f>
        <v>*</v>
      </c>
      <c r="K242" s="100" t="str">
        <f>IF(SP_NORTE!AD259="","*",SP_NORTE!AD259)</f>
        <v>*</v>
      </c>
    </row>
    <row r="243" spans="2:11" hidden="1">
      <c r="B243" s="97" t="str">
        <f>IF(SP_NORTE!Y260="","*",SP_NORTE!Y260)</f>
        <v>*</v>
      </c>
      <c r="C243" s="98" t="str">
        <f>IF(SP_NORTE!B260="","*",SP_NORTE!B260)</f>
        <v>*</v>
      </c>
      <c r="D243" s="97" t="str">
        <f>IF(SP_NORTE!D260="","*",SP_NORTE!D260)</f>
        <v>*</v>
      </c>
      <c r="E243" s="97" t="str">
        <f>IF(SP_NORTE!H260="","*",SP_NORTE!H260)</f>
        <v>*</v>
      </c>
      <c r="F243" s="103" t="str">
        <f>IF(SP_NORTE!M260="","*",SP_NORTE!M260)</f>
        <v>-</v>
      </c>
      <c r="G243" s="98" t="str">
        <f>IF(SP_NORTE!I260="","*",SP_NORTE!I260)</f>
        <v>*</v>
      </c>
      <c r="H243" s="98" t="str">
        <f>IF(SP_NORTE!AB260="","*",SP_NORTE!AB260)</f>
        <v>*</v>
      </c>
      <c r="I243" s="98" t="str">
        <f>IF(SP_NORTE!AC260="","*",SP_NORTE!AC260)</f>
        <v>*</v>
      </c>
      <c r="J243" s="99" t="str">
        <f>IF(SP_NORTE!AA260="","*",SP_NORTE!AA260)</f>
        <v>*</v>
      </c>
      <c r="K243" s="100" t="str">
        <f>IF(SP_NORTE!AD260="","*",SP_NORTE!AD260)</f>
        <v>*</v>
      </c>
    </row>
    <row r="244" spans="2:11" hidden="1">
      <c r="B244" s="97" t="str">
        <f>IF(SP_NORTE!Y261="","*",SP_NORTE!Y261)</f>
        <v>*</v>
      </c>
      <c r="C244" s="98" t="str">
        <f>IF(SP_NORTE!B261="","*",SP_NORTE!B261)</f>
        <v>*</v>
      </c>
      <c r="D244" s="97" t="str">
        <f>IF(SP_NORTE!D261="","*",SP_NORTE!D261)</f>
        <v>*</v>
      </c>
      <c r="E244" s="97" t="str">
        <f>IF(SP_NORTE!H261="","*",SP_NORTE!H261)</f>
        <v>*</v>
      </c>
      <c r="F244" s="103" t="str">
        <f>IF(SP_NORTE!M261="","*",SP_NORTE!M261)</f>
        <v>-</v>
      </c>
      <c r="G244" s="98" t="str">
        <f>IF(SP_NORTE!I261="","*",SP_NORTE!I261)</f>
        <v>*</v>
      </c>
      <c r="H244" s="98" t="str">
        <f>IF(SP_NORTE!AB261="","*",SP_NORTE!AB261)</f>
        <v>*</v>
      </c>
      <c r="I244" s="98" t="str">
        <f>IF(SP_NORTE!AC261="","*",SP_NORTE!AC261)</f>
        <v>*</v>
      </c>
      <c r="J244" s="99" t="str">
        <f>IF(SP_NORTE!AA261="","*",SP_NORTE!AA261)</f>
        <v>*</v>
      </c>
      <c r="K244" s="100" t="str">
        <f>IF(SP_NORTE!AD261="","*",SP_NORTE!AD261)</f>
        <v>*</v>
      </c>
    </row>
    <row r="245" spans="2:11" hidden="1">
      <c r="B245" s="97" t="str">
        <f>IF(SP_NORTE!Y262="","*",SP_NORTE!Y262)</f>
        <v>*</v>
      </c>
      <c r="C245" s="98" t="str">
        <f>IF(SP_NORTE!B262="","*",SP_NORTE!B262)</f>
        <v>*</v>
      </c>
      <c r="D245" s="97" t="str">
        <f>IF(SP_NORTE!D262="","*",SP_NORTE!D262)</f>
        <v>*</v>
      </c>
      <c r="E245" s="97" t="str">
        <f>IF(SP_NORTE!H262="","*",SP_NORTE!H262)</f>
        <v>*</v>
      </c>
      <c r="F245" s="103" t="str">
        <f>IF(SP_NORTE!M262="","*",SP_NORTE!M262)</f>
        <v>-</v>
      </c>
      <c r="G245" s="98" t="str">
        <f>IF(SP_NORTE!I262="","*",SP_NORTE!I262)</f>
        <v>*</v>
      </c>
      <c r="H245" s="98" t="str">
        <f>IF(SP_NORTE!AB262="","*",SP_NORTE!AB262)</f>
        <v>*</v>
      </c>
      <c r="I245" s="98" t="str">
        <f>IF(SP_NORTE!AC262="","*",SP_NORTE!AC262)</f>
        <v>*</v>
      </c>
      <c r="J245" s="99" t="str">
        <f>IF(SP_NORTE!AA262="","*",SP_NORTE!AA262)</f>
        <v>*</v>
      </c>
      <c r="K245" s="100" t="str">
        <f>IF(SP_NORTE!AD262="","*",SP_NORTE!AD262)</f>
        <v>*</v>
      </c>
    </row>
    <row r="246" spans="2:11" hidden="1">
      <c r="B246" s="97" t="str">
        <f>IF(SP_NORTE!Y263="","*",SP_NORTE!Y263)</f>
        <v>*</v>
      </c>
      <c r="C246" s="98" t="str">
        <f>IF(SP_NORTE!B263="","*",SP_NORTE!B263)</f>
        <v>*</v>
      </c>
      <c r="D246" s="97" t="str">
        <f>IF(SP_NORTE!D263="","*",SP_NORTE!D263)</f>
        <v>*</v>
      </c>
      <c r="E246" s="97" t="str">
        <f>IF(SP_NORTE!H263="","*",SP_NORTE!H263)</f>
        <v>*</v>
      </c>
      <c r="F246" s="103" t="str">
        <f>IF(SP_NORTE!M263="","*",SP_NORTE!M263)</f>
        <v>-</v>
      </c>
      <c r="G246" s="98" t="str">
        <f>IF(SP_NORTE!I263="","*",SP_NORTE!I263)</f>
        <v>*</v>
      </c>
      <c r="H246" s="98" t="str">
        <f>IF(SP_NORTE!AB263="","*",SP_NORTE!AB263)</f>
        <v>*</v>
      </c>
      <c r="I246" s="98" t="str">
        <f>IF(SP_NORTE!AC263="","*",SP_NORTE!AC263)</f>
        <v>*</v>
      </c>
      <c r="J246" s="99" t="str">
        <f>IF(SP_NORTE!AA263="","*",SP_NORTE!AA263)</f>
        <v>*</v>
      </c>
      <c r="K246" s="100" t="str">
        <f>IF(SP_NORTE!AD263="","*",SP_NORTE!AD263)</f>
        <v>*</v>
      </c>
    </row>
    <row r="247" spans="2:11" hidden="1">
      <c r="B247" s="97" t="str">
        <f>IF(SP_NORTE!Y264="","*",SP_NORTE!Y264)</f>
        <v>*</v>
      </c>
      <c r="C247" s="98" t="str">
        <f>IF(SP_NORTE!B264="","*",SP_NORTE!B264)</f>
        <v>*</v>
      </c>
      <c r="D247" s="97" t="str">
        <f>IF(SP_NORTE!D264="","*",SP_NORTE!D264)</f>
        <v>*</v>
      </c>
      <c r="E247" s="97" t="str">
        <f>IF(SP_NORTE!H264="","*",SP_NORTE!H264)</f>
        <v>*</v>
      </c>
      <c r="F247" s="103" t="str">
        <f>IF(SP_NORTE!M264="","*",SP_NORTE!M264)</f>
        <v>-</v>
      </c>
      <c r="G247" s="98" t="str">
        <f>IF(SP_NORTE!I264="","*",SP_NORTE!I264)</f>
        <v>*</v>
      </c>
      <c r="H247" s="98" t="str">
        <f>IF(SP_NORTE!AB264="","*",SP_NORTE!AB264)</f>
        <v>*</v>
      </c>
      <c r="I247" s="98" t="str">
        <f>IF(SP_NORTE!AC264="","*",SP_NORTE!AC264)</f>
        <v>*</v>
      </c>
      <c r="J247" s="99" t="str">
        <f>IF(SP_NORTE!AA264="","*",SP_NORTE!AA264)</f>
        <v>*</v>
      </c>
      <c r="K247" s="100" t="str">
        <f>IF(SP_NORTE!AD264="","*",SP_NORTE!AD264)</f>
        <v>*</v>
      </c>
    </row>
    <row r="248" spans="2:11" hidden="1">
      <c r="B248" s="97" t="str">
        <f>IF(SP_NORTE!Y265="","*",SP_NORTE!Y265)</f>
        <v>*</v>
      </c>
      <c r="C248" s="98" t="str">
        <f>IF(SP_NORTE!B265="","*",SP_NORTE!B265)</f>
        <v>*</v>
      </c>
      <c r="D248" s="97" t="str">
        <f>IF(SP_NORTE!D265="","*",SP_NORTE!D265)</f>
        <v>*</v>
      </c>
      <c r="E248" s="97" t="str">
        <f>IF(SP_NORTE!H265="","*",SP_NORTE!H265)</f>
        <v>*</v>
      </c>
      <c r="F248" s="103" t="str">
        <f>IF(SP_NORTE!M265="","*",SP_NORTE!M265)</f>
        <v>-</v>
      </c>
      <c r="G248" s="98" t="str">
        <f>IF(SP_NORTE!I265="","*",SP_NORTE!I265)</f>
        <v>*</v>
      </c>
      <c r="H248" s="98" t="str">
        <f>IF(SP_NORTE!AB265="","*",SP_NORTE!AB265)</f>
        <v>*</v>
      </c>
      <c r="I248" s="98" t="str">
        <f>IF(SP_NORTE!AC265="","*",SP_NORTE!AC265)</f>
        <v>*</v>
      </c>
      <c r="J248" s="99" t="str">
        <f>IF(SP_NORTE!AA265="","*",SP_NORTE!AA265)</f>
        <v>*</v>
      </c>
      <c r="K248" s="100" t="str">
        <f>IF(SP_NORTE!AD265="","*",SP_NORTE!AD265)</f>
        <v>*</v>
      </c>
    </row>
    <row r="249" spans="2:11" hidden="1">
      <c r="B249" s="97" t="str">
        <f>IF(SP_NORTE!Y266="","*",SP_NORTE!Y266)</f>
        <v>*</v>
      </c>
      <c r="C249" s="98" t="str">
        <f>IF(SP_NORTE!B266="","*",SP_NORTE!B266)</f>
        <v>*</v>
      </c>
      <c r="D249" s="97" t="str">
        <f>IF(SP_NORTE!D266="","*",SP_NORTE!D266)</f>
        <v>*</v>
      </c>
      <c r="E249" s="97" t="str">
        <f>IF(SP_NORTE!H266="","*",SP_NORTE!H266)</f>
        <v>*</v>
      </c>
      <c r="F249" s="103" t="str">
        <f>IF(SP_NORTE!M266="","*",SP_NORTE!M266)</f>
        <v>-</v>
      </c>
      <c r="G249" s="98" t="str">
        <f>IF(SP_NORTE!I266="","*",SP_NORTE!I266)</f>
        <v>*</v>
      </c>
      <c r="H249" s="98" t="str">
        <f>IF(SP_NORTE!AB266="","*",SP_NORTE!AB266)</f>
        <v>*</v>
      </c>
      <c r="I249" s="98" t="str">
        <f>IF(SP_NORTE!AC266="","*",SP_NORTE!AC266)</f>
        <v>*</v>
      </c>
      <c r="J249" s="99" t="str">
        <f>IF(SP_NORTE!AA266="","*",SP_NORTE!AA266)</f>
        <v>*</v>
      </c>
      <c r="K249" s="100" t="str">
        <f>IF(SP_NORTE!AD266="","*",SP_NORTE!AD266)</f>
        <v>*</v>
      </c>
    </row>
    <row r="250" spans="2:11" hidden="1">
      <c r="B250" s="97" t="str">
        <f>IF(SP_NORTE!Y267="","*",SP_NORTE!Y267)</f>
        <v>*</v>
      </c>
      <c r="C250" s="98" t="str">
        <f>IF(SP_NORTE!B267="","*",SP_NORTE!B267)</f>
        <v>*</v>
      </c>
      <c r="D250" s="97" t="str">
        <f>IF(SP_NORTE!D267="","*",SP_NORTE!D267)</f>
        <v>*</v>
      </c>
      <c r="E250" s="97" t="str">
        <f>IF(SP_NORTE!H267="","*",SP_NORTE!H267)</f>
        <v>*</v>
      </c>
      <c r="F250" s="103" t="str">
        <f>IF(SP_NORTE!M267="","*",SP_NORTE!M267)</f>
        <v>-</v>
      </c>
      <c r="G250" s="98" t="str">
        <f>IF(SP_NORTE!I267="","*",SP_NORTE!I267)</f>
        <v>*</v>
      </c>
      <c r="H250" s="98" t="str">
        <f>IF(SP_NORTE!AB267="","*",SP_NORTE!AB267)</f>
        <v>*</v>
      </c>
      <c r="I250" s="98" t="str">
        <f>IF(SP_NORTE!AC267="","*",SP_NORTE!AC267)</f>
        <v>*</v>
      </c>
      <c r="J250" s="99" t="str">
        <f>IF(SP_NORTE!AA267="","*",SP_NORTE!AA267)</f>
        <v>*</v>
      </c>
      <c r="K250" s="100" t="str">
        <f>IF(SP_NORTE!AD267="","*",SP_NORTE!AD267)</f>
        <v>*</v>
      </c>
    </row>
    <row r="251" spans="2:11" hidden="1">
      <c r="B251" s="97" t="str">
        <f>IF(SP_NORTE!Y268="","*",SP_NORTE!Y268)</f>
        <v>*</v>
      </c>
      <c r="C251" s="98" t="str">
        <f>IF(SP_NORTE!B268="","*",SP_NORTE!B268)</f>
        <v>*</v>
      </c>
      <c r="D251" s="97" t="str">
        <f>IF(SP_NORTE!D268="","*",SP_NORTE!D268)</f>
        <v>*</v>
      </c>
      <c r="E251" s="97" t="str">
        <f>IF(SP_NORTE!H268="","*",SP_NORTE!H268)</f>
        <v>*</v>
      </c>
      <c r="F251" s="103" t="str">
        <f>IF(SP_NORTE!M268="","*",SP_NORTE!M268)</f>
        <v>-</v>
      </c>
      <c r="G251" s="98" t="str">
        <f>IF(SP_NORTE!I268="","*",SP_NORTE!I268)</f>
        <v>*</v>
      </c>
      <c r="H251" s="98" t="str">
        <f>IF(SP_NORTE!AB268="","*",SP_NORTE!AB268)</f>
        <v>*</v>
      </c>
      <c r="I251" s="98" t="str">
        <f>IF(SP_NORTE!AC268="","*",SP_NORTE!AC268)</f>
        <v>*</v>
      </c>
      <c r="J251" s="99" t="str">
        <f>IF(SP_NORTE!AA268="","*",SP_NORTE!AA268)</f>
        <v>*</v>
      </c>
      <c r="K251" s="100" t="str">
        <f>IF(SP_NORTE!AD268="","*",SP_NORTE!AD268)</f>
        <v>*</v>
      </c>
    </row>
    <row r="252" spans="2:11" hidden="1">
      <c r="B252" s="97" t="str">
        <f>IF(SP_NORTE!Y269="","*",SP_NORTE!Y269)</f>
        <v>*</v>
      </c>
      <c r="C252" s="98" t="str">
        <f>IF(SP_NORTE!B269="","*",SP_NORTE!B269)</f>
        <v>*</v>
      </c>
      <c r="D252" s="97" t="str">
        <f>IF(SP_NORTE!D269="","*",SP_NORTE!D269)</f>
        <v>*</v>
      </c>
      <c r="E252" s="97" t="str">
        <f>IF(SP_NORTE!H269="","*",SP_NORTE!H269)</f>
        <v>*</v>
      </c>
      <c r="F252" s="103" t="str">
        <f>IF(SP_NORTE!M269="","*",SP_NORTE!M269)</f>
        <v>-</v>
      </c>
      <c r="G252" s="98" t="str">
        <f>IF(SP_NORTE!I269="","*",SP_NORTE!I269)</f>
        <v>*</v>
      </c>
      <c r="H252" s="98" t="str">
        <f>IF(SP_NORTE!AB269="","*",SP_NORTE!AB269)</f>
        <v>*</v>
      </c>
      <c r="I252" s="98" t="str">
        <f>IF(SP_NORTE!AC269="","*",SP_NORTE!AC269)</f>
        <v>*</v>
      </c>
      <c r="J252" s="99" t="str">
        <f>IF(SP_NORTE!AA269="","*",SP_NORTE!AA269)</f>
        <v>*</v>
      </c>
      <c r="K252" s="100" t="str">
        <f>IF(SP_NORTE!AD269="","*",SP_NORTE!AD269)</f>
        <v>*</v>
      </c>
    </row>
    <row r="253" spans="2:11" hidden="1">
      <c r="B253" s="97" t="str">
        <f>IF(SP_NORTE!Y270="","*",SP_NORTE!Y270)</f>
        <v>*</v>
      </c>
      <c r="C253" s="98" t="str">
        <f>IF(SP_NORTE!B270="","*",SP_NORTE!B270)</f>
        <v>*</v>
      </c>
      <c r="D253" s="97" t="str">
        <f>IF(SP_NORTE!D270="","*",SP_NORTE!D270)</f>
        <v>*</v>
      </c>
      <c r="E253" s="97" t="str">
        <f>IF(SP_NORTE!H270="","*",SP_NORTE!H270)</f>
        <v>*</v>
      </c>
      <c r="F253" s="103" t="str">
        <f>IF(SP_NORTE!M270="","*",SP_NORTE!M270)</f>
        <v>-</v>
      </c>
      <c r="G253" s="98" t="str">
        <f>IF(SP_NORTE!I270="","*",SP_NORTE!I270)</f>
        <v>*</v>
      </c>
      <c r="H253" s="98" t="str">
        <f>IF(SP_NORTE!AB270="","*",SP_NORTE!AB270)</f>
        <v>*</v>
      </c>
      <c r="I253" s="98" t="str">
        <f>IF(SP_NORTE!AC270="","*",SP_NORTE!AC270)</f>
        <v>*</v>
      </c>
      <c r="J253" s="99" t="str">
        <f>IF(SP_NORTE!AA270="","*",SP_NORTE!AA270)</f>
        <v>*</v>
      </c>
      <c r="K253" s="100" t="str">
        <f>IF(SP_NORTE!AD270="","*",SP_NORTE!AD270)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D207" sqref="D20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1298</v>
      </c>
      <c r="V1" s="283"/>
      <c r="W1" s="283"/>
    </row>
    <row r="2" spans="1:23" ht="15" customHeight="1">
      <c r="A2" s="90" t="s">
        <v>1299</v>
      </c>
      <c r="B2" s="90" t="s">
        <v>1300</v>
      </c>
      <c r="C2" s="90" t="s">
        <v>380</v>
      </c>
      <c r="D2" s="91" t="s">
        <v>770</v>
      </c>
      <c r="E2" s="91" t="s">
        <v>4</v>
      </c>
      <c r="F2" s="91" t="s">
        <v>1301</v>
      </c>
      <c r="G2" s="91" t="s">
        <v>1302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1303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*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*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*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*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*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*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Contrato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*</v>
      </c>
      <c r="B209" s="150" t="str">
        <f>IF(SP_NORTE!X213="","*",SP_NORTE!X213)</f>
        <v>Contrato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*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*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*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1305</v>
      </c>
      <c r="D5" s="285"/>
      <c r="E5" s="285"/>
      <c r="F5" s="285"/>
      <c r="G5" s="285"/>
      <c r="H5" s="285"/>
      <c r="I5" s="285"/>
      <c r="J5" s="286"/>
      <c r="K5" s="287" t="s">
        <v>1306</v>
      </c>
      <c r="L5" s="288"/>
      <c r="M5" s="288"/>
      <c r="N5" s="288"/>
      <c r="O5" s="289" t="s">
        <v>1307</v>
      </c>
      <c r="P5" s="290"/>
    </row>
    <row r="6" spans="1:16" s="77" customFormat="1" ht="15" customHeight="1">
      <c r="A6" s="69" t="s">
        <v>1301</v>
      </c>
      <c r="B6" s="78" t="s">
        <v>1300</v>
      </c>
      <c r="C6" s="79" t="s">
        <v>770</v>
      </c>
      <c r="D6" s="80" t="s">
        <v>771</v>
      </c>
      <c r="E6" s="79" t="s">
        <v>1308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1309</v>
      </c>
      <c r="M6" s="83" t="s">
        <v>402</v>
      </c>
      <c r="N6" s="84" t="s">
        <v>765</v>
      </c>
      <c r="O6" s="160" t="s">
        <v>808</v>
      </c>
      <c r="P6" s="136" t="s">
        <v>1310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+ manual avariado mecanica no local, sem previsão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Contrato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Contrato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1312</v>
      </c>
      <c r="C4" s="164" t="s">
        <v>1313</v>
      </c>
      <c r="D4" s="164" t="s">
        <v>1314</v>
      </c>
      <c r="E4" s="164" t="s">
        <v>1315</v>
      </c>
      <c r="F4" s="164" t="s">
        <v>4</v>
      </c>
      <c r="G4" s="164" t="s">
        <v>1316</v>
      </c>
    </row>
    <row r="5" spans="2:7">
      <c r="B5" s="165" t="s">
        <v>1317</v>
      </c>
      <c r="C5" s="165">
        <v>257068</v>
      </c>
      <c r="D5" s="165" t="s">
        <v>1318</v>
      </c>
      <c r="E5" s="165" t="s">
        <v>1319</v>
      </c>
      <c r="F5" s="165" t="s">
        <v>1319</v>
      </c>
      <c r="G5" s="166">
        <v>46296</v>
      </c>
    </row>
    <row r="6" spans="2:7">
      <c r="B6" s="165" t="s">
        <v>1320</v>
      </c>
      <c r="C6" s="165" t="s">
        <v>384</v>
      </c>
      <c r="D6" s="165" t="s">
        <v>384</v>
      </c>
      <c r="E6" s="165" t="s">
        <v>384</v>
      </c>
      <c r="F6" s="165" t="s">
        <v>1321</v>
      </c>
      <c r="G6" s="166" t="s">
        <v>384</v>
      </c>
    </row>
    <row r="7" spans="2:7">
      <c r="B7" s="165" t="s">
        <v>1322</v>
      </c>
      <c r="C7" s="165">
        <v>257472</v>
      </c>
      <c r="D7" s="165" t="s">
        <v>1323</v>
      </c>
      <c r="E7" s="165" t="s">
        <v>1324</v>
      </c>
      <c r="F7" s="165" t="s">
        <v>1324</v>
      </c>
      <c r="G7" s="166">
        <v>45992</v>
      </c>
    </row>
    <row r="8" spans="2:7">
      <c r="B8" s="165" t="s">
        <v>1325</v>
      </c>
      <c r="C8" s="165">
        <v>260307</v>
      </c>
      <c r="D8" s="165" t="s">
        <v>1326</v>
      </c>
      <c r="E8" s="165" t="s">
        <v>1327</v>
      </c>
      <c r="F8" s="165" t="s">
        <v>1324</v>
      </c>
      <c r="G8" s="166">
        <v>46082</v>
      </c>
    </row>
    <row r="9" spans="2:7">
      <c r="B9" s="165" t="s">
        <v>1328</v>
      </c>
      <c r="C9" s="165">
        <v>333033</v>
      </c>
      <c r="D9" s="165" t="s">
        <v>1329</v>
      </c>
      <c r="E9" s="165" t="s">
        <v>1321</v>
      </c>
      <c r="F9" s="165" t="s">
        <v>1330</v>
      </c>
      <c r="G9" s="165" t="s">
        <v>384</v>
      </c>
    </row>
    <row r="10" spans="2:7">
      <c r="B10" s="165" t="s">
        <v>1331</v>
      </c>
      <c r="C10" s="165">
        <v>263576</v>
      </c>
      <c r="D10" s="165"/>
      <c r="E10" s="165" t="s">
        <v>1321</v>
      </c>
      <c r="F10" s="165" t="s">
        <v>1330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1333</v>
      </c>
      <c r="E3" s="167" t="s">
        <v>1334</v>
      </c>
      <c r="F3" s="167" t="s">
        <v>1335</v>
      </c>
      <c r="G3" s="167" t="s">
        <v>1336</v>
      </c>
      <c r="H3" s="167" t="s">
        <v>1337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1338</v>
      </c>
      <c r="C3" s="205" t="s">
        <v>1339</v>
      </c>
      <c r="D3" s="205" t="s">
        <v>1340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1341</v>
      </c>
      <c r="C1" s="25" t="s">
        <v>831</v>
      </c>
      <c r="E1" s="25" t="s">
        <v>1304</v>
      </c>
      <c r="G1" s="25" t="s">
        <v>1342</v>
      </c>
      <c r="H1" s="27"/>
      <c r="I1" s="25" t="s">
        <v>1343</v>
      </c>
      <c r="J1" s="27"/>
      <c r="K1" s="25" t="s">
        <v>1344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1348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1349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1352</v>
      </c>
      <c r="D13" s="4" t="s">
        <v>964</v>
      </c>
      <c r="E13" s="4" t="s">
        <v>1235</v>
      </c>
      <c r="F13" s="4" t="s">
        <v>1353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1354</v>
      </c>
      <c r="N13" s="4" t="s">
        <v>1355</v>
      </c>
      <c r="O13" s="4" t="s">
        <v>1356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1357</v>
      </c>
      <c r="U13" s="4" t="s">
        <v>1358</v>
      </c>
      <c r="V13" s="32" t="s">
        <v>1359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1360</v>
      </c>
      <c r="C14" s="34" t="s">
        <v>1361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1358</v>
      </c>
      <c r="V14" s="35" t="s">
        <v>1359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1363</v>
      </c>
      <c r="B15" s="34" t="s">
        <v>1029</v>
      </c>
      <c r="C15" s="34" t="str">
        <f>""</f>
        <v/>
      </c>
      <c r="D15" s="34"/>
      <c r="E15" s="34"/>
      <c r="F15" s="34"/>
      <c r="G15" s="34" t="s">
        <v>1364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1302</v>
      </c>
      <c r="T15" s="34" t="s">
        <v>1302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1365</v>
      </c>
      <c r="L16" s="34"/>
      <c r="M16" s="34"/>
      <c r="N16" s="34"/>
      <c r="O16" s="34"/>
      <c r="P16" s="34"/>
      <c r="Q16" s="34"/>
      <c r="R16" s="34" t="s">
        <v>1366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1367</v>
      </c>
      <c r="B28" s="30" t="s">
        <v>1368</v>
      </c>
      <c r="C28" s="30" t="s">
        <v>1369</v>
      </c>
      <c r="D28" s="30" t="s">
        <v>1370</v>
      </c>
      <c r="E28" s="30" t="s">
        <v>1371</v>
      </c>
      <c r="F28" s="30" t="s">
        <v>1372</v>
      </c>
      <c r="G28" s="30" t="s">
        <v>1373</v>
      </c>
      <c r="H28" s="30" t="s">
        <v>1374</v>
      </c>
      <c r="I28" s="30" t="s">
        <v>1375</v>
      </c>
      <c r="J28" s="30" t="s">
        <v>1376</v>
      </c>
      <c r="K28" s="30" t="s">
        <v>1377</v>
      </c>
      <c r="L28" s="30" t="s">
        <v>1378</v>
      </c>
      <c r="M28" s="30" t="s">
        <v>1379</v>
      </c>
      <c r="N28" s="30" t="s">
        <v>1380</v>
      </c>
      <c r="O28" s="30" t="s">
        <v>1381</v>
      </c>
      <c r="P28" s="30" t="s">
        <v>1382</v>
      </c>
      <c r="Q28" s="30" t="s">
        <v>1383</v>
      </c>
      <c r="R28" s="30" t="s">
        <v>1384</v>
      </c>
      <c r="S28" s="30" t="s">
        <v>1385</v>
      </c>
      <c r="T28" s="30" t="s">
        <v>1386</v>
      </c>
      <c r="U28" s="30" t="s">
        <v>1387</v>
      </c>
      <c r="V28" s="30" t="s">
        <v>1388</v>
      </c>
      <c r="W28" s="30" t="s">
        <v>1389</v>
      </c>
      <c r="X28" s="30" t="s">
        <v>1390</v>
      </c>
      <c r="Y28" s="30" t="s">
        <v>1391</v>
      </c>
      <c r="Z28" s="30" t="s">
        <v>1392</v>
      </c>
      <c r="AA28" s="30" t="s">
        <v>1393</v>
      </c>
      <c r="AB28" s="30" t="s">
        <v>1394</v>
      </c>
      <c r="AC28" s="30" t="s">
        <v>1395</v>
      </c>
      <c r="AD28" s="30" t="s">
        <v>1396</v>
      </c>
      <c r="AE28" s="30" t="s">
        <v>1397</v>
      </c>
      <c r="AF28" s="30" t="s">
        <v>1398</v>
      </c>
      <c r="AG28" s="30" t="s">
        <v>1399</v>
      </c>
      <c r="AH28" s="30" t="s">
        <v>1400</v>
      </c>
      <c r="AI28" s="30" t="s">
        <v>1401</v>
      </c>
      <c r="AJ28" s="30" t="s">
        <v>1402</v>
      </c>
      <c r="AK28" s="30" t="s">
        <v>1403</v>
      </c>
      <c r="AL28" s="30" t="s">
        <v>1404</v>
      </c>
      <c r="AM28" s="30" t="s">
        <v>1405</v>
      </c>
      <c r="AN28" s="36" t="s">
        <v>1406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1407</v>
      </c>
      <c r="C29" s="34" t="s">
        <v>1408</v>
      </c>
      <c r="D29" s="34" t="s">
        <v>1007</v>
      </c>
      <c r="E29" s="34" t="s">
        <v>1029</v>
      </c>
      <c r="F29" s="34" t="s">
        <v>1409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1410</v>
      </c>
      <c r="M29" s="34" t="s">
        <v>931</v>
      </c>
      <c r="N29" s="34" t="s">
        <v>1411</v>
      </c>
      <c r="O29" s="34" t="s">
        <v>1412</v>
      </c>
      <c r="P29" s="34" t="s">
        <v>1413</v>
      </c>
      <c r="Q29" s="34" t="s">
        <v>1414</v>
      </c>
      <c r="R29" s="34" t="s">
        <v>1415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1417</v>
      </c>
      <c r="AE29" s="34" t="s">
        <v>996</v>
      </c>
      <c r="AF29" s="34" t="s">
        <v>1068</v>
      </c>
      <c r="AG29" s="34" t="s">
        <v>1366</v>
      </c>
      <c r="AH29" s="34" t="s">
        <v>1418</v>
      </c>
      <c r="AI29" s="34" t="s">
        <v>1419</v>
      </c>
      <c r="AJ29" s="34" t="s">
        <v>1008</v>
      </c>
      <c r="AK29" s="34" t="s">
        <v>1419</v>
      </c>
      <c r="AL29" s="34" t="s">
        <v>1008</v>
      </c>
      <c r="AM29" s="34" t="s">
        <v>1358</v>
      </c>
      <c r="AN29" s="35" t="s">
        <v>1359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1364</v>
      </c>
      <c r="E30" s="34"/>
      <c r="F30" s="34" t="s">
        <v>1420</v>
      </c>
      <c r="G30" s="34" t="s">
        <v>1421</v>
      </c>
      <c r="H30" s="34" t="s">
        <v>1422</v>
      </c>
      <c r="I30" s="34" t="s">
        <v>1423</v>
      </c>
      <c r="J30" s="34"/>
      <c r="K30" s="34"/>
      <c r="L30" s="34" t="s">
        <v>1424</v>
      </c>
      <c r="M30" s="34" t="s">
        <v>874</v>
      </c>
      <c r="N30" s="34" t="s">
        <v>880</v>
      </c>
      <c r="O30" s="34" t="s">
        <v>946</v>
      </c>
      <c r="P30" s="34" t="s">
        <v>1425</v>
      </c>
      <c r="Q30" s="34" t="s">
        <v>856</v>
      </c>
      <c r="R30" s="34"/>
      <c r="S30" s="34" t="s">
        <v>1414</v>
      </c>
      <c r="T30" s="34" t="s">
        <v>1426</v>
      </c>
      <c r="U30" s="34" t="s">
        <v>880</v>
      </c>
      <c r="V30" s="34" t="s">
        <v>1426</v>
      </c>
      <c r="W30" s="34" t="s">
        <v>880</v>
      </c>
      <c r="X30" s="34" t="s">
        <v>1426</v>
      </c>
      <c r="Y30" s="34" t="s">
        <v>880</v>
      </c>
      <c r="Z30" s="34" t="s">
        <v>1426</v>
      </c>
      <c r="AA30" s="34" t="s">
        <v>880</v>
      </c>
      <c r="AB30" s="34"/>
      <c r="AC30" s="34"/>
      <c r="AD30" s="34"/>
      <c r="AE30" s="34" t="s">
        <v>1427</v>
      </c>
      <c r="AF30" s="34"/>
      <c r="AG30" s="34"/>
      <c r="AH30" s="34"/>
      <c r="AI30" s="34" t="s">
        <v>1195</v>
      </c>
      <c r="AJ30" s="34" t="s">
        <v>1428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1429</v>
      </c>
      <c r="E31" s="34"/>
      <c r="F31" s="34"/>
      <c r="G31" s="34"/>
      <c r="H31" s="34"/>
      <c r="I31" s="34"/>
      <c r="J31" s="34"/>
      <c r="K31" s="34"/>
      <c r="L31" s="34" t="s">
        <v>1430</v>
      </c>
      <c r="M31" s="34" t="s">
        <v>1431</v>
      </c>
      <c r="N31" s="34" t="s">
        <v>923</v>
      </c>
      <c r="O31" s="34" t="s">
        <v>1432</v>
      </c>
      <c r="P31" s="34" t="s">
        <v>912</v>
      </c>
      <c r="Q31" s="34" t="s">
        <v>1433</v>
      </c>
      <c r="R31" s="34"/>
      <c r="S31" s="34" t="s">
        <v>856</v>
      </c>
      <c r="T31" s="34"/>
      <c r="U31" s="34" t="s">
        <v>1434</v>
      </c>
      <c r="V31" s="34"/>
      <c r="W31" s="34" t="s">
        <v>1434</v>
      </c>
      <c r="X31" s="34"/>
      <c r="Y31" s="34" t="s">
        <v>1434</v>
      </c>
      <c r="Z31" s="34"/>
      <c r="AA31" s="34" t="s">
        <v>1434</v>
      </c>
      <c r="AB31" s="34"/>
      <c r="AC31" s="34"/>
      <c r="AD31" s="34"/>
      <c r="AE31" s="34" t="s">
        <v>1435</v>
      </c>
      <c r="AF31" s="34"/>
      <c r="AG31" s="34"/>
      <c r="AH31" s="34"/>
      <c r="AI31" s="34" t="s">
        <v>1436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1438</v>
      </c>
      <c r="R32" s="34"/>
      <c r="S32" s="34" t="s">
        <v>1433</v>
      </c>
      <c r="T32" s="34"/>
      <c r="U32" s="34" t="s">
        <v>1439</v>
      </c>
      <c r="V32" s="34"/>
      <c r="W32" s="34" t="s">
        <v>1439</v>
      </c>
      <c r="X32" s="34"/>
      <c r="Y32" s="34" t="s">
        <v>1439</v>
      </c>
      <c r="Z32" s="34"/>
      <c r="AA32" s="34" t="s">
        <v>1439</v>
      </c>
      <c r="AB32" s="34"/>
      <c r="AC32" s="34"/>
      <c r="AD32" s="34"/>
      <c r="AE32" s="34"/>
      <c r="AF32" s="34"/>
      <c r="AG32" s="34"/>
      <c r="AH32" s="34"/>
      <c r="AI32" s="34" t="s">
        <v>1430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1440</v>
      </c>
      <c r="E33" s="34"/>
      <c r="F33" s="34"/>
      <c r="G33" s="34"/>
      <c r="H33" s="34"/>
      <c r="I33" s="34"/>
      <c r="J33" s="34"/>
      <c r="K33" s="34"/>
      <c r="L33" s="34" t="s">
        <v>1441</v>
      </c>
      <c r="M33" s="34"/>
      <c r="N33" s="34"/>
      <c r="O33" s="34"/>
      <c r="P33" s="34"/>
      <c r="Q33" s="34" t="s">
        <v>925</v>
      </c>
      <c r="R33" s="34"/>
      <c r="S33" s="34" t="s">
        <v>1438</v>
      </c>
      <c r="T33" s="34"/>
      <c r="U33" s="34" t="s">
        <v>1442</v>
      </c>
      <c r="V33" s="34"/>
      <c r="W33" s="34" t="s">
        <v>1442</v>
      </c>
      <c r="X33" s="34"/>
      <c r="Y33" s="34" t="s">
        <v>1442</v>
      </c>
      <c r="Z33" s="34"/>
      <c r="AA33" s="34" t="s">
        <v>1442</v>
      </c>
      <c r="AB33" s="34"/>
      <c r="AC33" s="34"/>
      <c r="AD33" s="34"/>
      <c r="AE33" s="34"/>
      <c r="AF33" s="34"/>
      <c r="AG33" s="34"/>
      <c r="AH33" s="34"/>
      <c r="AI33" s="34" t="s">
        <v>1441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1443</v>
      </c>
      <c r="M34" s="34"/>
      <c r="N34" s="34"/>
      <c r="O34" s="34"/>
      <c r="P34" s="34"/>
      <c r="Q34" s="34" t="s">
        <v>1444</v>
      </c>
      <c r="R34" s="34"/>
      <c r="S34" s="34" t="s">
        <v>925</v>
      </c>
      <c r="T34" s="34"/>
      <c r="U34" s="34" t="s">
        <v>1445</v>
      </c>
      <c r="V34" s="34"/>
      <c r="W34" s="34" t="s">
        <v>1445</v>
      </c>
      <c r="X34" s="34"/>
      <c r="Y34" s="34" t="s">
        <v>1445</v>
      </c>
      <c r="Z34" s="34"/>
      <c r="AA34" s="34" t="s">
        <v>1445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1446</v>
      </c>
      <c r="M35" s="34"/>
      <c r="N35" s="34"/>
      <c r="O35" s="34"/>
      <c r="P35" s="34"/>
      <c r="Q35" s="34" t="s">
        <v>1447</v>
      </c>
      <c r="R35" s="34"/>
      <c r="S35" s="34" t="s">
        <v>1444</v>
      </c>
      <c r="T35" s="34"/>
      <c r="U35" s="34" t="s">
        <v>1448</v>
      </c>
      <c r="V35" s="34"/>
      <c r="W35" s="34" t="s">
        <v>1448</v>
      </c>
      <c r="X35" s="34"/>
      <c r="Y35" s="34" t="s">
        <v>1448</v>
      </c>
      <c r="Z35" s="34"/>
      <c r="AA35" s="34" t="s">
        <v>1448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1447</v>
      </c>
      <c r="T36" s="34"/>
      <c r="U36" s="34" t="s">
        <v>1449</v>
      </c>
      <c r="V36" s="34"/>
      <c r="W36" s="34" t="s">
        <v>1449</v>
      </c>
      <c r="X36" s="34"/>
      <c r="Y36" s="34" t="s">
        <v>1449</v>
      </c>
      <c r="Z36" s="34"/>
      <c r="AA36" s="34" t="s">
        <v>1449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1451</v>
      </c>
      <c r="R38" s="34"/>
      <c r="S38" s="34" t="s">
        <v>1450</v>
      </c>
      <c r="T38" s="34"/>
      <c r="U38" s="34" t="s">
        <v>1452</v>
      </c>
      <c r="V38" s="34"/>
      <c r="W38" s="34" t="s">
        <v>1452</v>
      </c>
      <c r="X38" s="34"/>
      <c r="Y38" s="34" t="s">
        <v>1452</v>
      </c>
      <c r="Z38" s="34"/>
      <c r="AA38" s="34" t="s">
        <v>1452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1453</v>
      </c>
      <c r="R39" s="37"/>
      <c r="S39" s="37" t="s">
        <v>1451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2026-03-12T19:13:33Z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