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62" documentId="120_S{118792C3-22EF-5104-A093-F22BFE3913F3}" xr6:coauthVersionLast="47" xr6:coauthVersionMax="47" xr10:uidLastSave="{0950149C-D07E-4B14-A37B-53C0F982A67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48" i="1" l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<sst xmlns="http://schemas.openxmlformats.org/spreadsheetml/2006/main" count="7518" uniqueCount="1558">
  <si>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</si>
  <si>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</si>
  <si>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</si>
  <si>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</si>
  <si>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</si>
  <si>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</si>
  <si>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</si>
  <si>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</si>
  <si>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</si>
  <si>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</si>
  <si>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</si>
  <si>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</si>
  <si>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</si>
  <si>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</si>
  <si>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</si>
  <si>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</si>
  <si>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</si>
  <si>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</si>
  <si>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</si>
  <si>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</si>
  <si>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</si>
  <si>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</si>
  <si>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</si>
  <si>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</si>
  <si>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</si>
  <si>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</si>
  <si>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</si>
  <si>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</si>
  <si>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</si>
  <si>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</si>
  <si>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</si>
  <si>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</si>
  <si>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</si>
  <si>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</si>
  <si>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</si>
  <si>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</si>
  <si>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</si>
  <si>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</si>
  <si>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</si>
  <si>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</si>
  <si>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</si>
  <si>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</si>
  <si>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</si>
  <si>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</si>
  <si>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</si>
  <si>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</si>
  <si>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</si>
  <si>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</si>
  <si>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</si>
  <si>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</si>
  <si>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</si>
  <si>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</si>
  <si>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</si>
  <si>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</si>
  <si>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</si>
  <si>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</si>
  <si>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</si>
  <si>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</si>
  <si>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</si>
  <si>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</si>
  <si>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</si>
  <si>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</si>
  <si>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</si>
  <si>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</si>
  <si>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</si>
  <si>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</si>
  <si>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</si>
  <si>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</si>
  <si>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</si>
  <si>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</si>
  <si>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</si>
  <si>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</si>
  <si>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</si>
  <si>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</si>
  <si>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</si>
  <si>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</si>
  <si>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</si>
  <si>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</si>
  <si>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</si>
  <si>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</si>
  <si>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</si>
  <si>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</si>
  <si>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</si>
  <si>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</si>
  <si>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</si>
  <si>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</si>
  <si>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</si>
  <si>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</si>
  <si>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</si>
  <si>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</si>
  <si>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</si>
  <si>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</si>
  <si>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</si>
  <si>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</si>
  <si>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</si>
  <si>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</si>
  <si>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</si>
  <si>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</si>
  <si>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</si>
  <si>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</si>
  <si>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</si>
  <si>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</si>
  <si>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</si>
  <si>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</si>
  <si>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</si>
  <si>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</si>
  <si>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</si>
  <si>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</si>
  <si>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</si>
  <si>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</si>
  <si>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</si>
  <si>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</si>
  <si>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</si>
  <si>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</si>
  <si>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</si>
  <si>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</si>
  <si>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</si>
  <si>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</si>
  <si>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</si>
  <si>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</si>
  <si>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</si>
  <si>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</si>
  <si>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</si>
  <si>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</si>
  <si>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</si>
  <si>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</si>
  <si>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</si>
  <si>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</si>
  <si>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</si>
  <si>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</si>
  <si>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</si>
  <si>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</si>
  <si>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</si>
  <si>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</si>
  <si>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</si>
  <si>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</si>
  <si>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</si>
  <si>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</si>
  <si>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</si>
  <si>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</si>
  <si>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</si>
  <si>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</si>
  <si>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</si>
  <si>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</si>
  <si>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</si>
  <si>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</si>
  <si>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</si>
  <si>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</si>
  <si>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</si>
  <si>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</si>
  <si>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</si>
  <si>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</si>
  <si>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</si>
  <si>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</si>
  <si>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</si>
  <si>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</si>
  <si>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</si>
  <si>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</si>
  <si>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</si>
  <si>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</si>
  <si>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</si>
  <si>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</si>
  <si>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</si>
  <si>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</si>
  <si>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</si>
  <si>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</si>
  <si>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</si>
  <si>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</si>
  <si>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</si>
  <si>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</si>
  <si>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</si>
  <si>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</si>
  <si>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</si>
  <si>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</si>
  <si>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</si>
  <si>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</si>
  <si>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</si>
  <si>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</si>
  <si>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</si>
  <si>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</si>
  <si>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</si>
  <si>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</si>
  <si>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</si>
  <si>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</si>
  <si>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</si>
  <si>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</si>
  <si>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</si>
  <si>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</si>
  <si>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</si>
  <si>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</si>
  <si>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</si>
  <si>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</si>
  <si>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</si>
  <si>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</si>
  <si>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</si>
  <si>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</si>
  <si>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</si>
  <si>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</si>
  <si>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</si>
  <si>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</si>
  <si>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</si>
  <si>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</si>
  <si>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</si>
  <si>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</si>
  <si>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</si>
  <si>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</si>
  <si>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</si>
  <si>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</si>
  <si>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</si>
  <si>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</si>
  <si>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</si>
  <si>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</si>
  <si>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</si>
  <si>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</si>
  <si>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</si>
  <si>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</si>
  <si>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</si>
  <si>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</si>
  <si>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</si>
  <si>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</si>
  <si>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</si>
  <si>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</si>
  <si>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</si>
  <si>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</si>
  <si>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</si>
  <si>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</si>
  <si>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</si>
  <si>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</si>
  <si>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</si>
  <si>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</si>
  <si>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</si>
  <si>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</si>
  <si>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</si>
  <si>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</si>
  <si>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</si>
  <si>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</si>
  <si>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</si>
  <si>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</si>
  <si>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</si>
  <si>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</si>
  <si>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</si>
  <si>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</si>
  <si>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</si>
  <si>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</si>
  <si>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</si>
  <si>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</si>
  <si>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</si>
  <si>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</si>
  <si>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</si>
  <si>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</si>
  <si>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</si>
  <si>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</si>
  <si>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</si>
  <si>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</si>
  <si>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</si>
  <si>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</si>
  <si>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</si>
  <si>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</si>
  <si>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</si>
  <si>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</si>
  <si>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</si>
  <si>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</si>
  <si>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</si>
  <si>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</si>
  <si>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</si>
  <si>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</si>
  <si>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</si>
  <si>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</si>
  <si>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</si>
  <si>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</si>
  <si>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</si>
  <si>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</si>
  <si>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</si>
  <si>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</si>
  <si>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</si>
  <si>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</si>
  <si>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</si>
  <si>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</si>
  <si>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</si>
  <si>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</si>
  <si>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</si>
  <si>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</si>
  <si>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</si>
  <si>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</si>
  <si>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</si>
  <si>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</si>
  <si>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</si>
  <si>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</si>
  <si>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</si>
  <si>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</si>
  <si>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</si>
  <si>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</si>
  <si>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</si>
  <si>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</si>
  <si>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</si>
  <si>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</si>
  <si>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</si>
  <si>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</si>
  <si>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</si>
  <si>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</si>
  <si>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</si>
  <si>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</si>
  <si>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</si>
  <si>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</si>
  <si>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</si>
  <si>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</si>
  <si>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</si>
  <si>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</si>
  <si>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</si>
  <si>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</si>
  <si>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</si>
  <si>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</si>
  <si>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</si>
  <si>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</si>
  <si>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</si>
  <si>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</si>
  <si>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</si>
  <si>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</si>
  <si>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</si>
  <si>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</si>
  <si>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</si>
  <si>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</si>
  <si>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</si>
  <si>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</si>
  <si>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</si>
  <si>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</si>
  <si>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</si>
  <si>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</si>
  <si>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</si>
  <si>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</si>
  <si>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</si>
  <si>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</si>
  <si>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</si>
  <si>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</si>
  <si>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</si>
  <si>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</si>
  <si>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</si>
  <si>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</si>
  <si>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</si>
  <si>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</si>
  <si>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</si>
  <si>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</si>
  <si>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</si>
  <si>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</si>
  <si>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</si>
  <si>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</si>
  <si>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</si>
  <si>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</si>
  <si>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</si>
  <si>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</si>
  <si>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</si>
  <si>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</si>
  <si>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</si>
  <si>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</si>
  <si>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</si>
  <si>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</si>
  <si>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</si>
  <si>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</si>
  <si>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</si>
  <si>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</si>
  <si>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</si>
  <si>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</si>
  <si>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</si>
  <si>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</si>
  <si>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</si>
  <si>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</si>
  <si>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</si>
  <si>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</si>
  <si>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</si>
  <si>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</si>
  <si>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</si>
  <si>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</si>
  <si>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</si>
  <si>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</si>
  <si>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</si>
  <si>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</si>
  <si>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</si>
  <si>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</si>
  <si>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</si>
  <si>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</si>
  <si>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</si>
  <si>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</si>
  <si>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</si>
  <si>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</si>
  <si>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</si>
  <si>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</si>
  <si>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</si>
  <si>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</si>
  <si>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</si>
  <si>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</si>
  <si>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</si>
  <si>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</si>
  <si>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</si>
  <si>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</si>
  <si>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</si>
  <si>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</si>
  <si>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</si>
  <si>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</si>
  <si>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</si>
  <si>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</si>
  <si>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</si>
  <si>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</si>
  <si>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</si>
  <si>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</si>
  <si>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</si>
  <si>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</si>
  <si>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</si>
  <si>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</si>
  <si>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</si>
  <si>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</si>
  <si>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</si>
  <si>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</si>
  <si>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</si>
  <si>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</si>
  <si>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</si>
  <si>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</si>
  <si>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</si>
  <si>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</si>
  <si>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</si>
  <si>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</si>
  <si>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</si>
  <si>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</si>
  <si>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</si>
  <si>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</si>
  <si>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</si>
  <si>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</si>
  <si>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</si>
  <si>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</si>
  <si>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</si>
  <si>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</si>
  <si>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</si>
  <si>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</si>
  <si>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</si>
  <si>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</si>
  <si>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</si>
  <si>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</si>
  <si>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</si>
  <si>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</si>
  <si>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</si>
  <si>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</si>
  <si>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</si>
  <si>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</si>
  <si>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</si>
  <si>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</si>
  <si>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</si>
  <si>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</si>
  <si>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</si>
  <si>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</si>
  <si>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</si>
  <si>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</si>
  <si>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</si>
  <si>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</si>
  <si>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</si>
  <si>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</si>
  <si>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</si>
  <si>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</si>
  <si>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</si>
  <si>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</si>
  <si>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</si>
  <si>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</si>
  <si>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</si>
  <si>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</si>
  <si>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</si>
  <si>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</si>
  <si>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</si>
  <si>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</si>
  <si>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</si>
  <si>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</si>
  <si>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</si>
  <si>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</si>
  <si>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</si>
  <si>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</si>
  <si>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</si>
  <si>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</si>
  <si>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</si>
  <si>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</si>
  <si>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</si>
  <si>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</si>
  <si>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</si>
  <si>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</si>
  <si>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</si>
  <si>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</si>
  <si>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</si>
  <si>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</si>
  <si>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</si>
  <si>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</si>
  <si>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</si>
  <si>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</si>
  <si>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</si>
  <si>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</si>
  <si>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</si>
  <si>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</si>
  <si>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</si>
  <si>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</si>
  <si>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</si>
  <si>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</si>
  <si>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</si>
  <si>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</si>
  <si>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</si>
  <si>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</si>
  <si>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</si>
  <si>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</si>
  <si>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</si>
  <si>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</si>
  <si>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</si>
  <si>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</si>
  <si>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</si>
  <si>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</si>
  <si>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</si>
  <si>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</si>
  <si>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</si>
  <si>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</si>
  <si>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</si>
  <si>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</si>
  <si>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</si>
  <si>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</si>
  <si>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</si>
  <si>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</si>
  <si>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</si>
  <si>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</si>
  <si>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</si>
  <si>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</si>
  <si>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</si>
  <si>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</si>
  <si>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</si>
  <si>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</si>
  <si>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</si>
  <si>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</si>
  <si>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</si>
  <si>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</si>
  <si>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</si>
  <si>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</si>
  <si>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</si>
  <si>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</si>
  <si>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</si>
  <si>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</si>
  <si>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</si>
  <si>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</si>
  <si>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</si>
  <si>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</si>
  <si>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</si>
  <si>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</si>
  <si>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</si>
  <si>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</si>
  <si>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</si>
  <si>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</si>
  <si>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</si>
  <si>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</si>
  <si>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</si>
  <si>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</si>
  <si>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</si>
  <si>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</si>
  <si>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</si>
  <si>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</si>
  <si>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</si>
  <si>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</si>
  <si>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</si>
  <si>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</si>
  <si>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</si>
  <si>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</si>
  <si>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</si>
  <si>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</si>
  <si>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</si>
  <si>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</si>
  <si>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</si>
  <si>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</si>
  <si>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</si>
  <si>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</si>
  <si>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</si>
  <si>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</si>
  <si>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</si>
  <si>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</si>
  <si>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</si>
  <si>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</si>
  <si>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</si>
  <si>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</si>
  <si>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</si>
  <si>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</si>
  <si>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</si>
  <si>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</si>
  <si>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</si>
  <si>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</si>
  <si>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</si>
  <si>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</si>
  <si>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</si>
  <si>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</si>
  <si>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</si>
  <si>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</si>
  <si>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</si>
  <si>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</si>
  <si>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</si>
  <si>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</si>
  <si>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</si>
  <si>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</si>
  <si>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</si>
  <si>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</si>
  <si>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</si>
  <si>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</si>
  <si>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</si>
  <si>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</si>
  <si>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</si>
  <si>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</si>
  <si>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</si>
  <si>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</si>
  <si>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</si>
  <si>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</si>
  <si>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</si>
  <si>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</si>
  <si>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</si>
  <si>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</si>
  <si>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</si>
  <si>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</si>
  <si>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</si>
  <si>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</si>
  <si>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</si>
  <si>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</si>
  <si>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</si>
  <si>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</si>
  <si>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</si>
  <si>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</si>
  <si>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</si>
  <si>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</si>
  <si>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</si>
  <si>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</si>
  <si>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</si>
  <si>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</si>
  <si>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</si>
  <si>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</si>
  <si>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</si>
  <si>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</si>
  <si>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</si>
  <si>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</si>
  <si>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</si>
  <si>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</si>
  <si>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</si>
  <si>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</si>
  <si>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</si>
  <si>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</si>
  <si>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</si>
  <si>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</si>
  <si>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</si>
  <si>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</si>
  <si>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</si>
  <si>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</si>
  <si>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</si>
  <si>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</si>
  <si>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</si>
  <si>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</si>
  <si>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</si>
  <si>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</si>
  <si>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</si>
  <si>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</si>
  <si>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</si>
  <si>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</si>
  <si>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</si>
  <si>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</si>
  <si>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</si>
  <si>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</si>
  <si>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</si>
  <si>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</si>
  <si>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</si>
  <si>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</si>
  <si>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</si>
  <si>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</si>
  <si>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</si>
  <si>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</si>
  <si>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</si>
  <si>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</si>
  <si>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</si>
  <si>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</si>
  <si>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</si>
  <si>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</si>
  <si>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</si>
  <si>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</si>
  <si>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</si>
  <si>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</si>
  <si>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</si>
  <si>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</si>
  <si>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</si>
  <si>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</si>
  <si>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</si>
  <si>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</si>
  <si>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</si>
  <si>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</si>
  <si>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</si>
  <si>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</si>
  <si>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</si>
  <si>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</si>
  <si>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</si>
  <si>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</si>
  <si>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</si>
  <si>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</si>
  <si>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</si>
  <si>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</si>
  <si>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</si>
  <si>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</si>
  <si>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</si>
  <si>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</si>
  <si>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</si>
  <si>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</si>
  <si>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</si>
  <si>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</si>
  <si>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</si>
  <si>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</si>
  <si>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</si>
  <si>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</si>
  <si>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</si>
  <si>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</si>
  <si>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</si>
  <si>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</si>
  <si>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</si>
  <si>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</si>
  <si>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</si>
  <si>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</si>
  <si>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</si>
  <si>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</si>
  <si>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</si>
  <si>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</si>
  <si>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</si>
  <si>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</si>
  <si>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</si>
  <si>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</si>
  <si>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</si>
  <si>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</si>
  <si>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</si>
  <si>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</si>
  <si>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</si>
  <si>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</si>
  <si>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</si>
  <si>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</si>
  <si>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</si>
  <si>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</si>
  <si>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</si>
  <si>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</si>
  <si>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</si>
  <si>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</si>
  <si>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</si>
  <si>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</si>
  <si>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</si>
  <si>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</si>
  <si>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</si>
  <si>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</si>
  <si>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</si>
  <si>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</si>
  <si>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</si>
  <si>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</si>
  <si>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</si>
  <si>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</si>
  <si>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</si>
  <si>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</si>
  <si>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</si>
  <si>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</si>
  <si>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</si>
  <si>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</si>
  <si>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</si>
  <si>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</si>
  <si>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</si>
  <si>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</si>
  <si>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</si>
  <si>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</si>
  <si>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</si>
  <si>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</si>
  <si>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</si>
  <si>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</si>
  <si>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</si>
  <si>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</si>
  <si>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</si>
  <si>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</si>
  <si>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</si>
  <si>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</si>
  <si>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</si>
  <si>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</si>
  <si>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</si>
  <si>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</si>
  <si>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</si>
  <si>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</si>
  <si>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</si>
  <si>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</si>
  <si>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</si>
  <si>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</si>
  <si>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</si>
  <si>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</si>
  <si>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</si>
  <si>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</si>
  <si>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</si>
  <si>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</si>
  <si>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</si>
  <si>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</si>
  <si>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</si>
  <si>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</si>
  <si>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</si>
  <si>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</si>
  <si>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</si>
  <si>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</si>
  <si>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</si>
  <si>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</si>
  <si>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</si>
  <si>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</si>
  <si>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</si>
  <si>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</si>
  <si>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</si>
  <si>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</si>
  <si>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</si>
  <si>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</si>
  <si>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</si>
  <si>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</si>
  <si>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</si>
  <si>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</si>
  <si>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</si>
  <si>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</si>
  <si>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</si>
  <si>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</si>
  <si>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</si>
  <si>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</si>
  <si>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</si>
  <si>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</si>
  <si>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</si>
  <si>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</si>
  <si>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</si>
  <si>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</si>
  <si>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</si>
  <si>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</si>
  <si>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</si>
  <si>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</si>
  <si>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</si>
  <si>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</si>
  <si>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</si>
  <si>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</si>
  <si>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</si>
  <si>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</si>
  <si>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</si>
  <si>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</si>
  <si>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</si>
  <si>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</si>
  <si>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</si>
  <si>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</si>
  <si>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</si>
  <si>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</si>
  <si>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</si>
  <si>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</si>
  <si>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</si>
  <si>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</si>
  <si>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</si>
  <si>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</si>
  <si>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</si>
  <si>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</si>
  <si>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</si>
  <si>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</si>
  <si>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</si>
  <si>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</si>
  <si>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</si>
  <si>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</si>
  <si>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</si>
  <si>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</si>
  <si>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</si>
  <si>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</si>
  <si>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</si>
  <si>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</si>
  <si>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</si>
  <si>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</si>
  <si>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</si>
  <si>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</si>
  <si>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</si>
  <si>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</si>
  <si>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</si>
  <si>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</si>
  <si>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</si>
  <si>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</si>
  <si>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</si>
  <si>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</si>
  <si>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</si>
  <si>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</si>
  <si>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</si>
  <si>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</si>
  <si>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</si>
  <si>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</si>
  <si>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</si>
  <si>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</si>
  <si>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</si>
  <si>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</si>
  <si>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</si>
  <si>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</si>
  <si>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</si>
  <si>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</si>
  <si>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</si>
  <si>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</si>
  <si>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</si>
  <si>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</si>
  <si>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</si>
  <si>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</si>
  <si>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</si>
  <si>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</si>
  <si>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</si>
  <si>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</si>
  <si>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</si>
  <si>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</si>
  <si>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</si>
  <si>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</si>
  <si>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</si>
  <si>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</si>
  <si>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</si>
  <si>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</si>
  <si>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</si>
  <si>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</si>
  <si>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</si>
  <si>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</si>
  <si>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</si>
  <si>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</si>
  <si>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</si>
  <si>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</si>
  <si>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</si>
  <si>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</si>
  <si>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</si>
  <si>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</si>
  <si>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</si>
  <si>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</si>
  <si>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</si>
  <si>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</si>
  <si>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</si>
  <si>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</si>
  <si>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</si>
  <si>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</si>
  <si>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</si>
  <si>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</si>
  <si>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</si>
  <si>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</si>
  <si>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</si>
  <si>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</si>
  <si>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</si>
  <si>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</si>
  <si>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</si>
  <si>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</si>
  <si>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</si>
  <si>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</si>
  <si>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</si>
  <si>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</si>
  <si>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</si>
  <si>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</si>
  <si>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</si>
  <si>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</si>
  <si>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</si>
  <si>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</si>
  <si>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</si>
  <si>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</si>
  <si>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</si>
  <si>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</si>
  <si>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</si>
  <si>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</si>
  <si>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</si>
  <si>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</si>
  <si>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</si>
  <si>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</si>
  <si>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</si>
  <si>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</si>
  <si>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</si>
  <si>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</si>
  <si>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</si>
  <si>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</si>
  <si>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</si>
  <si>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</si>
  <si>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</si>
  <si>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</si>
  <si>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</si>
  <si>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</si>
  <si>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</si>
  <si>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</si>
  <si>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</si>
  <si>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</si>
  <si>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</si>
  <si>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</si>
  <si>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</si>
  <si>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</si>
  <si>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</si>
  <si>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</si>
  <si>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</si>
  <si>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</si>
  <si>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</si>
  <si>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</si>
  <si>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</si>
  <si>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</si>
  <si>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</si>
  <si>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</si>
  <si>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</si>
  <si>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</si>
  <si>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</si>
  <si>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</si>
  <si>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</si>
  <si>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</si>
  <si>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</si>
  <si>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</si>
  <si>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</si>
  <si>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</si>
  <si>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</si>
  <si>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</si>
  <si>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</si>
  <si>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</si>
  <si>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</si>
  <si>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</si>
  <si>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</si>
  <si>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</si>
  <si>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</si>
  <si>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</si>
  <si>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</si>
  <si>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</si>
  <si>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</si>
  <si>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</si>
  <si>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</si>
  <si>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</si>
  <si>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</si>
  <si>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</si>
  <si>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</si>
  <si>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</si>
  <si>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</si>
  <si>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</si>
  <si>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</si>
  <si>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</si>
  <si>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</si>
  <si>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</si>
  <si>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</si>
  <si>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</si>
  <si>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</si>
  <si>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</si>
  <si>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</si>
  <si>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</si>
  <si>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</si>
  <si>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</si>
  <si>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</si>
  <si>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</si>
  <si>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</si>
  <si>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</si>
  <si>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</si>
  <si>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</si>
  <si>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</si>
  <si>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</si>
  <si>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</si>
  <si>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</si>
  <si>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</si>
  <si>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</si>
  <si>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</si>
  <si>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</si>
  <si>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</si>
  <si>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</si>
  <si>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</si>
  <si>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</si>
  <si>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</si>
  <si>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</si>
  <si>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</si>
  <si>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</si>
  <si>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</si>
  <si>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</si>
  <si>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</si>
  <si>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</si>
  <si>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</si>
  <si>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</si>
  <si>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</si>
  <si>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</si>
  <si>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</si>
  <si>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</si>
  <si>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</si>
  <si>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</si>
  <si>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</si>
  <si>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</si>
  <si>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</si>
  <si>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</si>
  <si>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</si>
  <si>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</si>
  <si>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</si>
  <si>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</si>
  <si>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</si>
  <si>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</si>
  <si>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</si>
  <si>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</si>
  <si>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</si>
  <si>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</si>
  <si>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</si>
  <si>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</si>
  <si>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</si>
  <si>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</si>
  <si>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</si>
  <si>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</si>
  <si>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</si>
  <si>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</si>
  <si>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</si>
  <si>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</si>
  <si>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</si>
  <si>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</si>
  <si>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</si>
  <si>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</si>
  <si>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</si>
  <si>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</si>
  <si>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</si>
  <si>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</si>
  <si>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</si>
  <si>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</si>
  <si>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</si>
  <si>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</si>
  <si>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</si>
  <si>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</si>
  <si>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</si>
  <si>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</si>
  <si>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</si>
  <si>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</si>
  <si>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</si>
  <si>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</si>
  <si>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</si>
  <si>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</si>
  <si>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</si>
  <si>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</si>
  <si>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</si>
  <si>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</si>
  <si>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</si>
  <si>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</si>
  <si>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</si>
  <si>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</si>
  <si>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</si>
  <si>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</si>
  <si>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</si>
  <si>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</si>
  <si>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</si>
  <si>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</si>
  <si>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</si>
  <si>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</si>
  <si>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</si>
  <si>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</si>
  <si>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</si>
  <si>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</si>
  <si>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</si>
  <si>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</si>
  <si>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</si>
  <si>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</si>
  <si>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</si>
  <si>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</si>
  <si>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</si>
  <si>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</si>
  <si>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</si>
  <si>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</si>
  <si>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</si>
  <si>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</si>
  <si>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</si>
  <si>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</si>
  <si>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</si>
  <si>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</si>
  <si>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</si>
  <si>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</si>
  <si>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</si>
  <si>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</si>
  <si>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</si>
  <si>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</si>
  <si>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</si>
  <si>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</si>
  <si>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</si>
  <si>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</si>
  <si>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</si>
  <si>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</si>
  <si>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</si>
  <si>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</si>
  <si>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</si>
  <si>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</si>
  <si>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</si>
  <si>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</si>
  <si>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</si>
  <si>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</si>
  <si>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</si>
  <si>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</si>
  <si>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</si>
  <si>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</si>
  <si>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</si>
  <si>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</si>
  <si>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</si>
  <si>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</si>
  <si>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</si>
  <si>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</si>
  <si>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</si>
  <si>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</si>
  <si>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</si>
  <si>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</si>
  <si>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</si>
  <si>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</si>
  <si>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</si>
  <si>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</si>
  <si>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</si>
  <si>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</si>
  <si>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</si>
  <si>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</si>
  <si>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</si>
  <si>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</si>
  <si>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</si>
  <si>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</si>
  <si>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</si>
  <si>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</si>
  <si>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</si>
  <si>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</si>
  <si>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</si>
  <si>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</si>
  <si>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</si>
  <si>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</si>
  <si>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</si>
  <si>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</si>
  <si>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</si>
  <si>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</si>
  <si>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</si>
  <si>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</si>
  <si>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</si>
  <si>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</si>
  <si>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</si>
  <si>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</si>
  <si>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</si>
  <si>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</si>
  <si>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</si>
  <si>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</si>
  <si>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</si>
  <si>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</si>
  <si>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</si>
  <si>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</si>
  <si>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</si>
  <si>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</si>
  <si>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</si>
  <si>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</si>
  <si>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</si>
  <si>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</si>
  <si>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</si>
  <si>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</si>
  <si>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</si>
  <si>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</si>
  <si>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</si>
  <si>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</si>
  <si>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</si>
  <si>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</si>
  <si>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</si>
  <si>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</si>
  <si>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</si>
  <si>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</si>
  <si>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</si>
  <si>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</si>
  <si>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</si>
  <si>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</si>
  <si>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</si>
  <si>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</si>
  <si>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</si>
  <si>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</si>
  <si>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</si>
  <si>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</si>
  <si>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</si>
  <si>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</si>
  <si>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</si>
  <si>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</si>
  <si>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</si>
  <si>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</si>
  <si>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</si>
  <si>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</si>
  <si>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</si>
  <si>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</si>
  <si>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</si>
  <si>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</si>
  <si>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</si>
  <si>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</si>
  <si>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</si>
  <si>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</si>
  <si>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</si>
  <si>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</si>
  <si>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</si>
  <si>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</si>
  <si>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</si>
  <si>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</si>
  <si>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</si>
  <si>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</si>
  <si>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</si>
  <si>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</si>
  <si>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</si>
  <si>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</si>
  <si>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</si>
  <si>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</si>
  <si>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</si>
  <si>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</si>
  <si>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</si>
  <si>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</si>
  <si>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</si>
  <si>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</si>
  <si>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</si>
  <si>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</si>
  <si>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</si>
  <si>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</si>
  <si>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</si>
  <si>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</si>
  <si>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</si>
  <si>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</si>
  <si>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</si>
  <si>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</si>
  <si>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</si>
  <si>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</si>
  <si>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</si>
  <si>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</si>
  <si>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</si>
  <si>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</si>
  <si>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</si>
  <si>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</si>
  <si>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</si>
  <si>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</si>
  <si>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</si>
  <si>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</si>
  <si>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</si>
  <si>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</si>
  <si>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</si>
  <si>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</si>
  <si>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</si>
  <si>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</si>
  <si>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</si>
  <si>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</si>
  <si>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</si>
  <si>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</si>
  <si>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</si>
  <si>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</si>
  <si>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</si>
  <si>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</si>
  <si>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</si>
  <si>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</si>
  <si>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</si>
  <si>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</si>
  <si>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</si>
  <si>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</si>
  <si>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</si>
  <si>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</si>
  <si>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</si>
  <si>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</si>
  <si>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</si>
  <si>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</si>
  <si>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</si>
  <si>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</si>
  <si>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</si>
  <si>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</si>
  <si>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</si>
  <si>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</si>
  <si>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</si>
  <si>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</si>
  <si>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</si>
  <si>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</si>
  <si>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</si>
  <si>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</si>
  <si>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</si>
  <si>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</si>
  <si>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</si>
  <si>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</si>
  <si>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</si>
  <si>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</si>
  <si>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</si>
  <si>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</si>
  <si>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</si>
  <si>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</si>
  <si>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</si>
  <si>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</si>
  <si>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</si>
  <si>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</si>
  <si>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</si>
  <si>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</si>
  <si>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</si>
  <si>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</si>
  <si>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</si>
  <si>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</si>
  <si>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</si>
  <si>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</si>
  <si>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</si>
  <si>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</si>
  <si>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</si>
  <si>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</si>
  <si>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</si>
  <si>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</si>
  <si>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</si>
  <si>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</si>
  <si>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</si>
  <si>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</si>
  <si>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</si>
  <si>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</si>
  <si>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</si>
  <si>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</si>
  <si>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</si>
  <si>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</si>
  <si>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</si>
  <si>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</si>
  <si>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</si>
  <si>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</si>
  <si>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</si>
  <si>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</si>
  <si>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</si>
  <si>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</si>
  <si>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</si>
  <si>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</si>
  <si>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</si>
  <si>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</si>
  <si>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</si>
  <si>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</si>
  <si>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</si>
  <si>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</si>
  <si>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</si>
  <si>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</si>
  <si>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</si>
  <si>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</si>
  <si>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</si>
  <si>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</si>
  <si>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</si>
  <si>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</si>
  <si>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</si>
  <si>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</si>
  <si>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</si>
  <si>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</si>
  <si>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</si>
  <si>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</si>
  <si>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</si>
  <si>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</si>
  <si>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</si>
  <si>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</si>
  <si>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</si>
  <si>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</si>
  <si>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</si>
  <si>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</si>
  <si>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</si>
  <si>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</si>
  <si>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</si>
  <si>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</si>
  <si>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</si>
  <si>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</si>
  <si>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</si>
  <si>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</si>
  <si>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</si>
  <si>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</si>
  <si>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</si>
  <si>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</si>
  <si>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</si>
  <si>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</si>
  <si>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</si>
  <si>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</si>
  <si>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</si>
  <si>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</si>
  <si>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</si>
  <si>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</si>
  <si>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</si>
  <si>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</si>
  <si>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</si>
  <si>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</si>
  <si>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</si>
  <si>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</si>
  <si>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</si>
  <si>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</si>
  <si>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</si>
  <si>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</si>
  <si>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</si>
  <si>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</si>
  <si>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</si>
  <si>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</si>
  <si>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</si>
  <si>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</si>
  <si>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</si>
  <si>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</si>
  <si>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</si>
  <si>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</si>
  <si>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</si>
  <si>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</si>
  <si>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</si>
  <si>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</si>
  <si>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</si>
  <si>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</si>
  <si>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</si>
  <si>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</si>
  <si>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</si>
  <si>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</si>
  <si>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</si>
  <si>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</si>
  <si>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</si>
  <si>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</si>
  <si>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</si>
  <si>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</si>
  <si>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Sem acesso no local, devido chuva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</si>
  <si>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</si>
  <si>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</si>
  <si>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</si>
  <si>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</si>
  <si>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</si>
  <si>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</si>
  <si>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</si>
  <si>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</si>
  <si>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</si>
  <si>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</si>
  <si>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</si>
  <si>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</t>
  </si>
  <si>
    <t>TP pronto 09h03</t>
  </si>
  <si>
    <t xml:space="preserve">TP pronto 09h02 / </t>
  </si>
  <si>
    <t xml:space="preserve">TP pronto 08h10 / 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</si>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</sst>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L1" activePane="topRight" state="frozen"/>
      <selection pane="topRight" activeCell="BH352" sqref="BH35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916</v>
      </c>
      <c r="C1" s="199"/>
      <c r="D1" s="199"/>
      <c r="E1" s="3"/>
      <c r="F1" s="198" t="s">
        <v>917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918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919</v>
      </c>
      <c r="BI1" s="214"/>
      <c r="BJ1" s="214"/>
      <c r="BK1" s="215"/>
      <c r="BL1" s="5"/>
      <c r="BM1" s="205" t="s">
        <v>920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8" t="s">
        <v>921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924</v>
      </c>
      <c r="AT2" s="209"/>
      <c r="AU2" s="209"/>
      <c r="AV2" s="209"/>
      <c r="AW2" s="209"/>
      <c r="AX2" s="209"/>
      <c r="AY2" s="212"/>
      <c r="AZ2" s="6"/>
      <c r="BA2" s="202" t="s">
        <v>925</v>
      </c>
      <c r="BB2" s="204"/>
      <c r="BC2" s="208" t="s">
        <v>922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02" t="s">
        <v>926</v>
      </c>
      <c r="AJ3" s="204"/>
      <c r="AK3" s="202" t="s">
        <v>927</v>
      </c>
      <c r="AL3" s="203"/>
      <c r="AM3" s="224"/>
      <c r="AN3" s="225"/>
      <c r="AO3" s="203"/>
      <c r="AP3" s="203"/>
      <c r="AQ3" s="204"/>
      <c r="AR3" s="63"/>
      <c r="AS3" s="196" t="s">
        <v>933</v>
      </c>
      <c r="AT3" s="197"/>
      <c r="AU3" s="196" t="s">
        <v>934</v>
      </c>
      <c r="AV3" s="197"/>
      <c r="AW3" s="196" t="s">
        <v>935</v>
      </c>
      <c r="AX3" s="197"/>
      <c r="AY3" s="63" t="s">
        <v>936</v>
      </c>
      <c r="AZ3" s="63"/>
      <c r="BA3" s="222"/>
      <c r="BB3" s="223"/>
      <c r="BC3" s="202" t="s">
        <v>929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937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1421</v>
      </c>
      <c r="BK303" s="17" t="s">
        <v>1421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1445</v>
      </c>
      <c r="BK318" s="17" t="s">
        <v>1446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1447</v>
      </c>
      <c r="BK319" s="17" t="s">
        <v>1448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1449</v>
      </c>
      <c r="BK320" s="17" t="s">
        <v>1450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1462</v>
      </c>
      <c r="BK330" s="17" t="s">
        <v>1462</v>
      </c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1463</v>
      </c>
      <c r="N331" s="127" t="s">
        <v>1463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1464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1428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 t="s">
        <v>1318</v>
      </c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1318</v>
      </c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 t="s">
        <v>1318</v>
      </c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 t="s">
        <v>389</v>
      </c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 t="s">
        <v>1428</v>
      </c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1462</v>
      </c>
      <c r="BK337" s="17" t="s">
        <v>1462</v>
      </c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1462</v>
      </c>
      <c r="BK338" s="17" t="s">
        <v>1462</v>
      </c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1465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1466</v>
      </c>
      <c r="N339" s="127" t="s">
        <v>1467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 t="s">
        <v>1428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1468</v>
      </c>
      <c r="I340" s="106" t="s">
        <v>1468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1469</v>
      </c>
      <c r="W340" s="151" t="s">
        <v>1018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1470</v>
      </c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 t="s">
        <v>1318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 t="s">
        <v>1318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 t="s">
        <v>1428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1471</v>
      </c>
      <c r="J344" s="105">
        <v>48</v>
      </c>
      <c r="K344" s="105">
        <v>135</v>
      </c>
      <c r="L344" s="105"/>
      <c r="M344" s="127" t="s">
        <v>1472</v>
      </c>
      <c r="N344" s="127" t="s">
        <v>1473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1474</v>
      </c>
      <c r="W344" s="151" t="s">
        <v>1398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 t="s">
        <v>1428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1475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 t="s">
        <v>1476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1181</v>
      </c>
      <c r="W346" s="151" t="s">
        <v>1296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/>
      <c r="AS346" s="108"/>
      <c r="AT346" s="108"/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 e Intervalo</v>
      </c>
      <c r="BR346" s="19">
        <f>IF(OR(B346="",F346=""),"*",AY346/P346)</f>
        <v>0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1181</v>
      </c>
      <c r="W347" s="151" t="s">
        <v>1051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/>
      <c r="BI347" s="17"/>
      <c r="BJ347" s="17" t="s">
        <v>1318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1181</v>
      </c>
      <c r="W348" s="151" t="s">
        <v>1051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/>
      <c r="BI348" s="17"/>
      <c r="BJ348" s="17" t="s">
        <v>1318</v>
      </c>
      <c r="BK348" s="18"/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1318</v>
      </c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/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1071</v>
      </c>
      <c r="W350" s="151" t="s">
        <v>1022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/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1071</v>
      </c>
      <c r="W351" s="151" t="s">
        <v>1022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1428</v>
      </c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/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1012</v>
      </c>
      <c r="I352" s="106" t="s">
        <v>1477</v>
      </c>
      <c r="J352" s="105">
        <v>92</v>
      </c>
      <c r="K352" s="105">
        <v>65.3</v>
      </c>
      <c r="L352" s="105" t="s">
        <v>558</v>
      </c>
      <c r="M352" s="127" t="s">
        <v>1478</v>
      </c>
      <c r="N352" s="127" t="s">
        <v>1479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1014</v>
      </c>
      <c r="W352" s="151" t="s">
        <v>1240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1480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1026</v>
      </c>
      <c r="W353" s="151" t="s">
        <v>1051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1481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/>
      <c r="BI353" s="17"/>
      <c r="BJ353" s="17" t="s">
        <v>1482</v>
      </c>
      <c r="BK353" s="110" t="s">
        <v>1462</v>
      </c>
      <c r="BL353" s="16"/>
      <c r="BM353" s="130" t="s">
        <v>412</v>
      </c>
      <c r="BN353" s="130" t="s">
        <v>436</v>
      </c>
      <c r="BO353" s="130" t="s">
        <v>436</v>
      </c>
      <c r="BP353" s="195" t="s">
        <v>1462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1009</v>
      </c>
      <c r="W354" s="151" t="s">
        <v>1022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 t="s">
        <v>1483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1026</v>
      </c>
      <c r="W355" s="151" t="s">
        <v>1051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/>
      <c r="BI355" s="17"/>
      <c r="BJ355" s="17" t="s">
        <v>1484</v>
      </c>
      <c r="BK355" s="110"/>
      <c r="BL355" s="16"/>
      <c r="BM355" s="130"/>
      <c r="BN355" s="130"/>
      <c r="BO355" s="130"/>
      <c r="BP355" s="195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1044</v>
      </c>
      <c r="W356" s="151" t="s">
        <v>1022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1462</v>
      </c>
      <c r="BK356" s="176" t="s">
        <v>1462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1462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1026</v>
      </c>
      <c r="W357" s="151" t="s">
        <v>1292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/>
      <c r="AT357" s="108"/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0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/>
      <c r="BI357" s="17"/>
      <c r="BJ357" s="17" t="s">
        <v>1485</v>
      </c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8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8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1486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1487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1487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12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98" operator="equal">
      <formula>"NÃO"</formula>
    </cfRule>
    <cfRule type="cellIs" dxfId="220" priority="11799" operator="equal">
      <formula>"SIM"</formula>
    </cfRule>
  </conditionalFormatting>
  <conditionalFormatting sqref="AZ6:AZ1001">
    <cfRule type="expression" dxfId="219" priority="54254">
      <formula>#REF!=1</formula>
    </cfRule>
  </conditionalFormatting>
  <conditionalFormatting sqref="BE6:BE1001 AY6:AY1001 U6:U1001">
    <cfRule type="cellIs" dxfId="218" priority="54238" operator="equal">
      <formula>"ERRO"</formula>
    </cfRule>
  </conditionalFormatting>
  <conditionalFormatting sqref="BQ6:BQ1001">
    <cfRule type="cellIs" dxfId="217" priority="54233" operator="equal">
      <formula>"Produção e Intervalo"</formula>
    </cfRule>
    <cfRule type="cellIs" dxfId="216" priority="54234" operator="equal">
      <formula>"Aderente"</formula>
    </cfRule>
    <cfRule type="cellIs" dxfId="215" priority="54235" operator="equal">
      <formula>"Intervalo"</formula>
    </cfRule>
    <cfRule type="cellIs" dxfId="214" priority="54236" operator="equal">
      <formula>"Produção"</formula>
    </cfRule>
    <cfRule type="cellIs" dxfId="213" priority="54237" operator="equal">
      <formula>"ERRO"</formula>
    </cfRule>
  </conditionalFormatting>
  <conditionalFormatting sqref="BR6:BS1001">
    <cfRule type="cellIs" dxfId="212" priority="54215" operator="equal">
      <formula>"*"</formula>
    </cfRule>
    <cfRule type="cellIs" dxfId="211" priority="54216" operator="greaterThanOrEqual">
      <formula>1</formula>
    </cfRule>
    <cfRule type="cellIs" dxfId="210" priority="54217" operator="lessThan">
      <formula>1</formula>
    </cfRule>
  </conditionalFormatting>
  <conditionalFormatting sqref="BK949 BK81 BK83:BK84 BK101 BK67 BK69 BK72:BK73 BJ9:BJ1001">
    <cfRule type="iconSet" priority="6100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4 BK357:BK948 BK331:BK336 BK339:BK352">
    <cfRule type="iconSet" priority="610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41" operator="equal">
      <formula>"OPORTUNIDADE"</formula>
    </cfRule>
  </conditionalFormatting>
  <conditionalFormatting sqref="Y6:Z39">
    <cfRule type="cellIs" dxfId="208" priority="339" operator="equal">
      <formula>"NÃO"</formula>
    </cfRule>
    <cfRule type="cellIs" dxfId="207" priority="340" operator="equal">
      <formula>"SIM"</formula>
    </cfRule>
  </conditionalFormatting>
  <conditionalFormatting sqref="BH6:BH8">
    <cfRule type="iconSet" priority="337">
      <iconSet showValue="0">
        <cfvo type="percent" val="0"/>
        <cfvo type="num" val="1"/>
        <cfvo type="num" val="1" gte="0"/>
      </iconSet>
    </cfRule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9" operator="equal">
      <formula>"OPORTUNIDADE"</formula>
    </cfRule>
  </conditionalFormatting>
  <conditionalFormatting sqref="Y44:Z44">
    <cfRule type="cellIs" dxfId="205" priority="307" operator="equal">
      <formula>"NÃO"</formula>
    </cfRule>
    <cfRule type="cellIs" dxfId="204" priority="308" operator="equal">
      <formula>"SIM"</formula>
    </cfRule>
  </conditionalFormatting>
  <conditionalFormatting sqref="Y48:Z52">
    <cfRule type="cellIs" dxfId="203" priority="306" operator="equal">
      <formula>"OPORTUNIDADE"</formula>
    </cfRule>
  </conditionalFormatting>
  <conditionalFormatting sqref="Y48:Z52">
    <cfRule type="cellIs" dxfId="202" priority="304" operator="equal">
      <formula>"NÃO"</formula>
    </cfRule>
    <cfRule type="cellIs" dxfId="201" priority="305" operator="equal">
      <formula>"SIM"</formula>
    </cfRule>
  </conditionalFormatting>
  <conditionalFormatting sqref="Y68:Z68">
    <cfRule type="cellIs" dxfId="200" priority="300" operator="equal">
      <formula>"OPORTUNIDADE"</formula>
    </cfRule>
  </conditionalFormatting>
  <conditionalFormatting sqref="Y68:Z68">
    <cfRule type="cellIs" dxfId="199" priority="298" operator="equal">
      <formula>"NÃO"</formula>
    </cfRule>
    <cfRule type="cellIs" dxfId="198" priority="299" operator="equal">
      <formula>"SIM"</formula>
    </cfRule>
  </conditionalFormatting>
  <conditionalFormatting sqref="Y75:Z75">
    <cfRule type="cellIs" dxfId="197" priority="297" operator="equal">
      <formula>"OPORTUNIDADE"</formula>
    </cfRule>
  </conditionalFormatting>
  <conditionalFormatting sqref="Y75:Z75">
    <cfRule type="cellIs" dxfId="196" priority="295" operator="equal">
      <formula>"NÃO"</formula>
    </cfRule>
    <cfRule type="cellIs" dxfId="195" priority="296" operator="equal">
      <formula>"SIM"</formula>
    </cfRule>
  </conditionalFormatting>
  <conditionalFormatting sqref="Y77:Z78">
    <cfRule type="cellIs" dxfId="194" priority="294" operator="equal">
      <formula>"OPORTUNIDADE"</formula>
    </cfRule>
  </conditionalFormatting>
  <conditionalFormatting sqref="Y77:Z78">
    <cfRule type="cellIs" dxfId="193" priority="292" operator="equal">
      <formula>"NÃO"</formula>
    </cfRule>
    <cfRule type="cellIs" dxfId="192" priority="293" operator="equal">
      <formula>"SIM"</formula>
    </cfRule>
  </conditionalFormatting>
  <conditionalFormatting sqref="Y81:Z81">
    <cfRule type="cellIs" dxfId="191" priority="291" operator="equal">
      <formula>"OPORTUNIDADE"</formula>
    </cfRule>
  </conditionalFormatting>
  <conditionalFormatting sqref="Y81:Z81">
    <cfRule type="cellIs" dxfId="190" priority="289" operator="equal">
      <formula>"NÃO"</formula>
    </cfRule>
    <cfRule type="cellIs" dxfId="189" priority="290" operator="equal">
      <formula>"SIM"</formula>
    </cfRule>
  </conditionalFormatting>
  <conditionalFormatting sqref="Y82:Z82">
    <cfRule type="cellIs" dxfId="188" priority="288" operator="equal">
      <formula>"OPORTUNIDADE"</formula>
    </cfRule>
  </conditionalFormatting>
  <conditionalFormatting sqref="Y82:Z82">
    <cfRule type="cellIs" dxfId="187" priority="286" operator="equal">
      <formula>"NÃO"</formula>
    </cfRule>
    <cfRule type="cellIs" dxfId="186" priority="287" operator="equal">
      <formula>"SIM"</formula>
    </cfRule>
  </conditionalFormatting>
  <conditionalFormatting sqref="Y91:Z91">
    <cfRule type="cellIs" dxfId="185" priority="285" operator="equal">
      <formula>"OPORTUNIDADE"</formula>
    </cfRule>
  </conditionalFormatting>
  <conditionalFormatting sqref="Y91:Z91">
    <cfRule type="cellIs" dxfId="184" priority="283" operator="equal">
      <formula>"NÃO"</formula>
    </cfRule>
    <cfRule type="cellIs" dxfId="183" priority="284" operator="equal">
      <formula>"SIM"</formula>
    </cfRule>
  </conditionalFormatting>
  <conditionalFormatting sqref="Y93:Z93">
    <cfRule type="cellIs" dxfId="182" priority="282" operator="equal">
      <formula>"OPORTUNIDADE"</formula>
    </cfRule>
  </conditionalFormatting>
  <conditionalFormatting sqref="Y93:Z93">
    <cfRule type="cellIs" dxfId="181" priority="280" operator="equal">
      <formula>"NÃO"</formula>
    </cfRule>
    <cfRule type="cellIs" dxfId="180" priority="281" operator="equal">
      <formula>"SIM"</formula>
    </cfRule>
  </conditionalFormatting>
  <conditionalFormatting sqref="Y95:Z95">
    <cfRule type="cellIs" dxfId="179" priority="279" operator="equal">
      <formula>"OPORTUNIDADE"</formula>
    </cfRule>
  </conditionalFormatting>
  <conditionalFormatting sqref="Y95:Z95">
    <cfRule type="cellIs" dxfId="178" priority="277" operator="equal">
      <formula>"NÃO"</formula>
    </cfRule>
    <cfRule type="cellIs" dxfId="177" priority="278" operator="equal">
      <formula>"SIM"</formula>
    </cfRule>
  </conditionalFormatting>
  <conditionalFormatting sqref="Y96:Z97">
    <cfRule type="cellIs" dxfId="176" priority="276" operator="equal">
      <formula>"OPORTUNIDADE"</formula>
    </cfRule>
  </conditionalFormatting>
  <conditionalFormatting sqref="Y96:Z97">
    <cfRule type="cellIs" dxfId="175" priority="274" operator="equal">
      <formula>"NÃO"</formula>
    </cfRule>
    <cfRule type="cellIs" dxfId="174" priority="275" operator="equal">
      <formula>"SIM"</formula>
    </cfRule>
  </conditionalFormatting>
  <conditionalFormatting sqref="BK95:BK9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05">
      <iconSet showValue="0">
        <cfvo type="percent" val="0"/>
        <cfvo type="num" val="1"/>
        <cfvo type="num" val="1" gte="0"/>
      </iconSet>
    </cfRule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52 BP317:BP321 BP357:BP1001 BP354">
    <cfRule type="iconSet" priority="611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9" operator="equal">
      <formula>"OPORTUNIDADE"</formula>
    </cfRule>
  </conditionalFormatting>
  <conditionalFormatting sqref="Z173">
    <cfRule type="cellIs" dxfId="172" priority="217" operator="equal">
      <formula>"NÃO"</formula>
    </cfRule>
    <cfRule type="cellIs" dxfId="171" priority="218" operator="equal">
      <formula>"SIM"</formula>
    </cfRule>
  </conditionalFormatting>
  <conditionalFormatting sqref="BP13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76" operator="equal">
      <formula>"OPORTUNIDADE"</formula>
    </cfRule>
  </conditionalFormatting>
  <conditionalFormatting sqref="Z201">
    <cfRule type="cellIs" dxfId="169" priority="174" operator="equal">
      <formula>"NÃO"</formula>
    </cfRule>
    <cfRule type="cellIs" dxfId="168" priority="175" operator="equal">
      <formula>"SIM"</formula>
    </cfRule>
  </conditionalFormatting>
  <conditionalFormatting sqref="Z202">
    <cfRule type="cellIs" dxfId="167" priority="173" operator="equal">
      <formula>"OPORTUNIDADE"</formula>
    </cfRule>
  </conditionalFormatting>
  <conditionalFormatting sqref="Z202">
    <cfRule type="cellIs" dxfId="166" priority="171" operator="equal">
      <formula>"NÃO"</formula>
    </cfRule>
    <cfRule type="cellIs" dxfId="165" priority="172" operator="equal">
      <formula>"SIM"</formula>
    </cfRule>
  </conditionalFormatting>
  <conditionalFormatting sqref="BP14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65" operator="equal">
      <formula>"OPORTUNIDADE"</formula>
    </cfRule>
  </conditionalFormatting>
  <conditionalFormatting sqref="Y201">
    <cfRule type="cellIs" dxfId="163" priority="163" operator="equal">
      <formula>"NÃO"</formula>
    </cfRule>
    <cfRule type="cellIs" dxfId="162" priority="164" operator="equal">
      <formula>"SIM"</formula>
    </cfRule>
  </conditionalFormatting>
  <conditionalFormatting sqref="BK19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43" operator="equal">
      <formula>"OPORTUNIDADE"</formula>
    </cfRule>
  </conditionalFormatting>
  <conditionalFormatting sqref="Z245">
    <cfRule type="cellIs" dxfId="160" priority="141" operator="equal">
      <formula>"NÃO"</formula>
    </cfRule>
    <cfRule type="cellIs" dxfId="159" priority="142" operator="equal">
      <formula>"SIM"</formula>
    </cfRule>
  </conditionalFormatting>
  <conditionalFormatting sqref="BP1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17" operator="equal">
      <formula>"OPORTUNIDADE"</formula>
    </cfRule>
  </conditionalFormatting>
  <conditionalFormatting sqref="Z285">
    <cfRule type="cellIs" dxfId="157" priority="115" operator="equal">
      <formula>"NÃO"</formula>
    </cfRule>
    <cfRule type="cellIs" dxfId="156" priority="116" operator="equal">
      <formula>"SIM"</formula>
    </cfRule>
  </conditionalFormatting>
  <conditionalFormatting sqref="Z286">
    <cfRule type="cellIs" dxfId="155" priority="114" operator="equal">
      <formula>"OPORTUNIDADE"</formula>
    </cfRule>
  </conditionalFormatting>
  <conditionalFormatting sqref="Z286">
    <cfRule type="cellIs" dxfId="154" priority="112" operator="equal">
      <formula>"NÃO"</formula>
    </cfRule>
    <cfRule type="cellIs" dxfId="153" priority="113" operator="equal">
      <formula>"SIM"</formula>
    </cfRule>
  </conditionalFormatting>
  <conditionalFormatting sqref="BK25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1488</v>
      </c>
      <c r="C3" s="174" t="s">
        <v>1489</v>
      </c>
      <c r="D3" s="174" t="s">
        <v>1490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1491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1492</v>
      </c>
      <c r="C4" s="160" t="s">
        <v>1493</v>
      </c>
      <c r="D4" s="160" t="s">
        <v>1494</v>
      </c>
      <c r="E4" s="160" t="s">
        <v>1495</v>
      </c>
      <c r="F4" s="160" t="s">
        <v>4</v>
      </c>
      <c r="G4" s="160" t="s">
        <v>1496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1497</v>
      </c>
      <c r="C6" s="161">
        <v>407867</v>
      </c>
      <c r="D6" s="161" t="s">
        <v>1498</v>
      </c>
      <c r="E6" s="161" t="s">
        <v>789</v>
      </c>
      <c r="F6" s="161" t="s">
        <v>1499</v>
      </c>
      <c r="G6" s="162"/>
    </row>
    <row r="7" spans="2:7">
      <c r="B7" s="161" t="s">
        <v>1500</v>
      </c>
      <c r="C7" s="161">
        <v>293644</v>
      </c>
      <c r="D7" s="161" t="s">
        <v>1501</v>
      </c>
      <c r="E7" s="161" t="s">
        <v>789</v>
      </c>
      <c r="F7" s="161" t="s">
        <v>1499</v>
      </c>
      <c r="G7" s="162"/>
    </row>
    <row r="8" spans="2:7">
      <c r="B8" s="161" t="s">
        <v>1502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1503</v>
      </c>
      <c r="C9" s="161">
        <v>256790</v>
      </c>
      <c r="D9" s="161" t="s">
        <v>1504</v>
      </c>
      <c r="E9" s="161" t="s">
        <v>790</v>
      </c>
      <c r="F9" s="161" t="s">
        <v>1505</v>
      </c>
      <c r="G9" s="162">
        <v>46357</v>
      </c>
    </row>
    <row r="10" spans="2:7">
      <c r="B10" s="161" t="s">
        <v>1506</v>
      </c>
      <c r="C10" s="161">
        <v>265193</v>
      </c>
      <c r="D10" s="161" t="s">
        <v>1507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1508</v>
      </c>
      <c r="C11" s="161">
        <v>293716</v>
      </c>
      <c r="D11" s="161" t="s">
        <v>1509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1510</v>
      </c>
      <c r="C12" s="161">
        <v>257258</v>
      </c>
      <c r="D12" s="161" t="s">
        <v>1511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1512</v>
      </c>
      <c r="C13" s="161">
        <v>371147</v>
      </c>
      <c r="D13" s="161" t="s">
        <v>1513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1514</v>
      </c>
      <c r="C14" s="161">
        <v>259230</v>
      </c>
      <c r="D14" s="161" t="s">
        <v>1515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1516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1517</v>
      </c>
      <c r="C16" s="161">
        <v>258542</v>
      </c>
      <c r="D16" s="161" t="s">
        <v>1518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1519</v>
      </c>
      <c r="C17" s="161">
        <v>257050</v>
      </c>
      <c r="D17" s="161" t="s">
        <v>1520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1521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1522</v>
      </c>
      <c r="D4" s="163" t="s">
        <v>1523</v>
      </c>
      <c r="E4" s="163" t="s">
        <v>1524</v>
      </c>
      <c r="F4" s="160" t="s">
        <v>1525</v>
      </c>
      <c r="G4" s="163" t="s">
        <v>1526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1527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1528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1527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1529</v>
      </c>
      <c r="G9" s="167" t="s">
        <v>1530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1527</v>
      </c>
      <c r="G10" s="167"/>
    </row>
    <row r="11" spans="2:7" hidden="1">
      <c r="B11" s="191" t="s">
        <v>1531</v>
      </c>
      <c r="C11" s="191">
        <v>9038</v>
      </c>
      <c r="D11" s="192">
        <v>46085</v>
      </c>
      <c r="E11" s="191">
        <v>10520</v>
      </c>
      <c r="F11" s="193" t="s">
        <v>1532</v>
      </c>
      <c r="G11" s="191"/>
    </row>
    <row r="12" spans="2:7">
      <c r="B12" s="167" t="s">
        <v>1531</v>
      </c>
      <c r="C12" s="167">
        <v>9059</v>
      </c>
      <c r="D12" s="168">
        <v>46091</v>
      </c>
      <c r="E12" s="167">
        <v>15600</v>
      </c>
      <c r="F12" s="169" t="s">
        <v>1527</v>
      </c>
      <c r="G12" s="167" t="s">
        <v>1533</v>
      </c>
    </row>
    <row r="13" spans="2:7">
      <c r="B13" s="167" t="s">
        <v>709</v>
      </c>
      <c r="C13" s="167" t="s">
        <v>1534</v>
      </c>
      <c r="D13" s="168">
        <v>46086</v>
      </c>
      <c r="E13" s="167">
        <v>8.5</v>
      </c>
      <c r="F13" s="169" t="s">
        <v>1535</v>
      </c>
      <c r="G13" s="167"/>
    </row>
    <row r="14" spans="2:7">
      <c r="B14" s="167" t="s">
        <v>709</v>
      </c>
      <c r="C14" s="167" t="s">
        <v>1536</v>
      </c>
      <c r="D14" s="168">
        <v>46086</v>
      </c>
      <c r="E14" s="167">
        <v>10000</v>
      </c>
      <c r="F14" s="169" t="s">
        <v>1535</v>
      </c>
      <c r="G14" s="167"/>
    </row>
    <row r="15" spans="2:7">
      <c r="B15" s="167" t="s">
        <v>709</v>
      </c>
      <c r="C15" s="167" t="s">
        <v>1537</v>
      </c>
      <c r="D15" s="168">
        <v>46086</v>
      </c>
      <c r="E15" s="167">
        <v>8000</v>
      </c>
      <c r="F15" s="169" t="s">
        <v>1535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1538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1539</v>
      </c>
      <c r="C2" s="121" t="s">
        <v>943</v>
      </c>
      <c r="D2" s="76" t="s">
        <v>945</v>
      </c>
      <c r="E2" s="76" t="s">
        <v>1540</v>
      </c>
      <c r="F2" s="99" t="s">
        <v>1541</v>
      </c>
      <c r="G2" s="76" t="s">
        <v>1542</v>
      </c>
      <c r="H2" s="76" t="s">
        <v>1543</v>
      </c>
      <c r="I2" s="76" t="s">
        <v>1544</v>
      </c>
      <c r="J2" s="76" t="s">
        <v>1545</v>
      </c>
      <c r="K2" s="78" t="s">
        <v>1546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1006</v>
      </c>
      <c r="Q1" s="233"/>
      <c r="R1" s="111"/>
      <c r="S1" s="84"/>
      <c r="T1" s="86"/>
      <c r="U1" s="234" t="s">
        <v>1547</v>
      </c>
      <c r="V1" s="234"/>
      <c r="W1" s="234"/>
    </row>
    <row r="2" spans="1:23" ht="15" customHeight="1">
      <c r="A2" s="87" t="s">
        <v>1548</v>
      </c>
      <c r="B2" s="87" t="s">
        <v>1549</v>
      </c>
      <c r="C2" s="87" t="s">
        <v>376</v>
      </c>
      <c r="D2" s="88" t="s">
        <v>958</v>
      </c>
      <c r="E2" s="88" t="s">
        <v>4</v>
      </c>
      <c r="F2" s="88" t="s">
        <v>1550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1551</v>
      </c>
      <c r="T2" s="91" t="s">
        <v>961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1552</v>
      </c>
      <c r="D5" s="236"/>
      <c r="E5" s="236"/>
      <c r="F5" s="236"/>
      <c r="G5" s="236"/>
      <c r="H5" s="236"/>
      <c r="I5" s="236"/>
      <c r="J5" s="237"/>
      <c r="K5" s="238" t="s">
        <v>1553</v>
      </c>
      <c r="L5" s="239"/>
      <c r="M5" s="239"/>
      <c r="N5" s="239"/>
      <c r="O5" s="240" t="s">
        <v>1554</v>
      </c>
      <c r="P5" s="241"/>
    </row>
    <row r="6" spans="1:16" s="74" customFormat="1" ht="15" customHeight="1">
      <c r="A6" s="66" t="s">
        <v>1550</v>
      </c>
      <c r="B6" s="75" t="s">
        <v>1549</v>
      </c>
      <c r="C6" s="76" t="s">
        <v>958</v>
      </c>
      <c r="D6" s="77" t="s">
        <v>959</v>
      </c>
      <c r="E6" s="76" t="s">
        <v>1555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1556</v>
      </c>
      <c r="M6" s="80" t="s">
        <v>576</v>
      </c>
      <c r="N6" s="81" t="s">
        <v>953</v>
      </c>
      <c r="O6" s="158" t="s">
        <v>996</v>
      </c>
      <c r="P6" s="133" t="s">
        <v>1557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 t="str">
        <f>IF(SP_SUL!BH353="","*",SP_SUL!BH353)</f>
        <v>*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2026-03-11T12:58:48Z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