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50" documentId="8_{B6337239-1A00-434D-AAD0-422EA1FEB5AE}" xr6:coauthVersionLast="47" xr6:coauthVersionMax="47" xr10:uidLastSave="{FF3F7782-23AE-499D-ACDD-0EBCA26910A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91" i="16" s="1"/>
  <c r="N69" i="1" a="1"/>
  <c r="N69" i="1"/>
  <c r="L91" i="16" s="1"/>
  <c r="R69" i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N71" i="1" a="1"/>
  <c r="N71" i="1"/>
  <c r="L93" i="16" s="1"/>
  <c r="R71" i="1"/>
  <c r="S71" i="1" a="1"/>
  <c r="S71" i="1" s="1"/>
  <c r="D93" i="16" s="1"/>
  <c r="T71" i="1" a="1"/>
  <c r="T71" i="1"/>
  <c r="E93" i="16" s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94" i="16" s="1"/>
  <c r="R72" i="1"/>
  <c r="R94" i="16" s="1"/>
  <c r="S72" i="1" a="1"/>
  <c r="S72" i="1" s="1"/>
  <c r="D94" i="16" s="1"/>
  <c r="T72" i="1" a="1"/>
  <c r="T72" i="1"/>
  <c r="E94" i="16" s="1"/>
  <c r="AI72" i="1"/>
  <c r="AJ72" i="1"/>
  <c r="AK72" i="1"/>
  <c r="K96" i="11" s="1"/>
  <c r="AL72" i="1"/>
  <c r="AN72" i="1"/>
  <c r="AO72" i="1"/>
  <c r="BE72" i="1" s="1"/>
  <c r="AP72" i="1"/>
  <c r="M96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95" i="16" s="1"/>
  <c r="R73" i="1"/>
  <c r="R95" i="16" s="1"/>
  <c r="S73" i="1" a="1"/>
  <c r="S73" i="1" s="1"/>
  <c r="D95" i="16" s="1"/>
  <c r="T73" i="1" a="1"/>
  <c r="T73" i="1"/>
  <c r="E95" i="16" s="1"/>
  <c r="AI73" i="1"/>
  <c r="AJ73" i="1"/>
  <c r="AK73" i="1"/>
  <c r="K97" i="11" s="1"/>
  <c r="AL73" i="1"/>
  <c r="AN73" i="1"/>
  <c r="AO73" i="1"/>
  <c r="BE73" i="1" s="1"/>
  <c r="AP73" i="1"/>
  <c r="M97" i="11" s="1"/>
  <c r="AQ73" i="1"/>
  <c r="BB73" i="1"/>
  <c r="BC73" i="1" a="1"/>
  <c r="BC73" i="1" s="1"/>
  <c r="BD73" i="1" a="1"/>
  <c r="BD73" i="1"/>
  <c r="BF73" i="1"/>
  <c r="BR73" i="1"/>
  <c r="BS73" i="1"/>
  <c r="BT73" i="1"/>
  <c r="A74" i="1"/>
  <c r="C74" i="1"/>
  <c r="G74" i="1"/>
  <c r="M74" i="1" a="1"/>
  <c r="M74" i="1" s="1"/>
  <c r="L96" i="16"/>
  <c r="R74" i="1"/>
  <c r="R96" i="16" s="1"/>
  <c r="S74" i="1" a="1"/>
  <c r="S74" i="1" s="1"/>
  <c r="D96" i="16" s="1"/>
  <c r="T74" i="1" a="1"/>
  <c r="T74" i="1"/>
  <c r="E96" i="16" s="1"/>
  <c r="AI74" i="1"/>
  <c r="AJ74" i="1"/>
  <c r="AK74" i="1"/>
  <c r="K98" i="11" s="1"/>
  <c r="AL74" i="1"/>
  <c r="AN74" i="1"/>
  <c r="AO74" i="1"/>
  <c r="BE74" i="1" s="1"/>
  <c r="AP74" i="1"/>
  <c r="M98" i="11" s="1"/>
  <c r="AQ74" i="1"/>
  <c r="BB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N75" i="1" a="1"/>
  <c r="N75" i="1"/>
  <c r="L97" i="16" s="1"/>
  <c r="R75" i="1"/>
  <c r="R97" i="16" s="1"/>
  <c r="S75" i="1" a="1"/>
  <c r="S75" i="1" s="1"/>
  <c r="D97" i="16" s="1"/>
  <c r="T75" i="1" a="1"/>
  <c r="T75" i="1"/>
  <c r="E97" i="16" s="1"/>
  <c r="AI75" i="1"/>
  <c r="AJ75" i="1"/>
  <c r="AK75" i="1"/>
  <c r="K99" i="11" s="1"/>
  <c r="AL75" i="1"/>
  <c r="AN75" i="1"/>
  <c r="AO75" i="1"/>
  <c r="BE75" i="1" s="1"/>
  <c r="AP75" i="1"/>
  <c r="M99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8" i="16" s="1"/>
  <c r="R76" i="1"/>
  <c r="S76" i="1" a="1"/>
  <c r="S76" i="1" s="1"/>
  <c r="D98" i="16" s="1"/>
  <c r="T76" i="1" a="1"/>
  <c r="T76" i="1"/>
  <c r="E98" i="16" s="1"/>
  <c r="AI76" i="1"/>
  <c r="AJ76" i="1"/>
  <c r="AK76" i="1"/>
  <c r="K100" i="11" s="1"/>
  <c r="AL76" i="1"/>
  <c r="AN76" i="1"/>
  <c r="AO76" i="1"/>
  <c r="BE76" i="1" s="1"/>
  <c r="AP76" i="1"/>
  <c r="M100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9" i="16" s="1"/>
  <c r="R77" i="1"/>
  <c r="S77" i="1" a="1"/>
  <c r="S77" i="1" s="1"/>
  <c r="D99" i="16" s="1"/>
  <c r="T77" i="1" a="1"/>
  <c r="T77" i="1"/>
  <c r="E99" i="16" s="1"/>
  <c r="AI77" i="1"/>
  <c r="AJ77" i="1"/>
  <c r="AK77" i="1"/>
  <c r="K101" i="11" s="1"/>
  <c r="AL77" i="1"/>
  <c r="AN77" i="1"/>
  <c r="AO77" i="1"/>
  <c r="BE77" i="1" s="1"/>
  <c r="AP77" i="1"/>
  <c r="M101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100" i="16" s="1"/>
  <c r="R78" i="1"/>
  <c r="S78" i="1" a="1"/>
  <c r="S78" i="1" s="1"/>
  <c r="D100" i="16" s="1"/>
  <c r="T78" i="1" a="1"/>
  <c r="T78" i="1"/>
  <c r="E100" i="16" s="1"/>
  <c r="AI78" i="1"/>
  <c r="AJ78" i="1"/>
  <c r="AK78" i="1"/>
  <c r="K102" i="11" s="1"/>
  <c r="AL78" i="1"/>
  <c r="AN78" i="1"/>
  <c r="AO78" i="1"/>
  <c r="BE78" i="1" s="1"/>
  <c r="AP78" i="1"/>
  <c r="M102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1" i="16" s="1"/>
  <c r="R79" i="1"/>
  <c r="S79" i="1" a="1"/>
  <c r="S79" i="1" s="1"/>
  <c r="D101" i="16" s="1"/>
  <c r="T79" i="1" a="1"/>
  <c r="T79" i="1"/>
  <c r="E101" i="16" s="1"/>
  <c r="AI79" i="1"/>
  <c r="AJ79" i="1"/>
  <c r="AK79" i="1"/>
  <c r="K103" i="11" s="1"/>
  <c r="AL79" i="1"/>
  <c r="AN79" i="1"/>
  <c r="AO79" i="1"/>
  <c r="BE79" i="1" s="1"/>
  <c r="AP79" i="1"/>
  <c r="M103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102" i="16" s="1"/>
  <c r="T80" i="1" a="1"/>
  <c r="T80" i="1" s="1"/>
  <c r="E102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103" i="16" s="1"/>
  <c r="R81" i="1"/>
  <c r="S81" i="1" a="1"/>
  <c r="S81" i="1" s="1"/>
  <c r="D103" i="16" s="1"/>
  <c r="T81" i="1" a="1"/>
  <c r="T81" i="1" s="1"/>
  <c r="E103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4" i="16" s="1"/>
  <c r="R82" i="1"/>
  <c r="S82" i="1" a="1"/>
  <c r="S82" i="1" s="1"/>
  <c r="D104" i="16" s="1"/>
  <c r="T82" i="1" a="1"/>
  <c r="T82" i="1" s="1"/>
  <c r="E104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105" i="16" s="1"/>
  <c r="R83" i="1"/>
  <c r="S83" i="1" a="1"/>
  <c r="S83" i="1" s="1"/>
  <c r="D105" i="16" s="1"/>
  <c r="T83" i="1" a="1"/>
  <c r="T83" i="1"/>
  <c r="E105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106" i="16" s="1"/>
  <c r="N84" i="1" a="1"/>
  <c r="N84" i="1" s="1"/>
  <c r="L106" i="16" s="1"/>
  <c r="R84" i="1"/>
  <c r="S84" i="1" a="1"/>
  <c r="S84" i="1" s="1"/>
  <c r="D106" i="16" s="1"/>
  <c r="T84" i="1" a="1"/>
  <c r="T84" i="1" s="1"/>
  <c r="E106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107" i="16" s="1"/>
  <c r="R85" i="1"/>
  <c r="S85" i="1" a="1"/>
  <c r="S85" i="1" s="1"/>
  <c r="D107" i="16" s="1"/>
  <c r="T85" i="1" a="1"/>
  <c r="T85" i="1" s="1"/>
  <c r="E107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108" i="16" s="1"/>
  <c r="N86" i="1" a="1"/>
  <c r="N86" i="1" s="1"/>
  <c r="L108" i="16" s="1"/>
  <c r="R86" i="1"/>
  <c r="S86" i="1" a="1"/>
  <c r="S86" i="1" s="1"/>
  <c r="D108" i="16" s="1"/>
  <c r="T86" i="1" a="1"/>
  <c r="T86" i="1" s="1"/>
  <c r="E108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9" i="16" s="1"/>
  <c r="N87" i="1" a="1"/>
  <c r="N87" i="1" s="1"/>
  <c r="L109" i="16" s="1"/>
  <c r="R87" i="1"/>
  <c r="S87" i="1" a="1"/>
  <c r="S87" i="1" s="1"/>
  <c r="D109" i="16" s="1"/>
  <c r="T87" i="1" a="1"/>
  <c r="T87" i="1" s="1"/>
  <c r="E109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10" i="16" s="1"/>
  <c r="N88" i="1" a="1"/>
  <c r="N88" i="1" s="1"/>
  <c r="L110" i="16" s="1"/>
  <c r="R88" i="1"/>
  <c r="S88" i="1" a="1"/>
  <c r="S88" i="1" s="1"/>
  <c r="D110" i="16" s="1"/>
  <c r="T88" i="1" a="1"/>
  <c r="T88" i="1" s="1"/>
  <c r="E110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1" i="16" s="1"/>
  <c r="N89" i="1" a="1"/>
  <c r="N89" i="1" s="1"/>
  <c r="L111" i="16" s="1"/>
  <c r="R89" i="1"/>
  <c r="S89" i="1" a="1"/>
  <c r="S89" i="1" s="1"/>
  <c r="D111" i="16" s="1"/>
  <c r="T89" i="1" a="1"/>
  <c r="T89" i="1" s="1"/>
  <c r="E111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2" i="16" s="1"/>
  <c r="N90" i="1" a="1"/>
  <c r="N90" i="1" s="1"/>
  <c r="L112" i="16" s="1"/>
  <c r="R90" i="1"/>
  <c r="S90" i="1" a="1"/>
  <c r="S90" i="1" s="1"/>
  <c r="D112" i="16" s="1"/>
  <c r="T90" i="1" a="1"/>
  <c r="T90" i="1" s="1"/>
  <c r="E112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3" i="16" s="1"/>
  <c r="N91" i="1" a="1"/>
  <c r="N91" i="1" s="1"/>
  <c r="L113" i="16" s="1"/>
  <c r="R91" i="1"/>
  <c r="S91" i="1" a="1"/>
  <c r="S91" i="1" s="1"/>
  <c r="D113" i="16" s="1"/>
  <c r="T91" i="1" a="1"/>
  <c r="T91" i="1" s="1"/>
  <c r="E113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4" i="16" s="1"/>
  <c r="N92" i="1" a="1"/>
  <c r="N92" i="1" s="1"/>
  <c r="L114" i="16" s="1"/>
  <c r="R92" i="1"/>
  <c r="S92" i="1" a="1"/>
  <c r="S92" i="1" s="1"/>
  <c r="D114" i="16" s="1"/>
  <c r="T92" i="1" a="1"/>
  <c r="T92" i="1" s="1"/>
  <c r="E114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5" i="16" s="1"/>
  <c r="N93" i="1" a="1"/>
  <c r="N93" i="1" s="1"/>
  <c r="L115" i="16" s="1"/>
  <c r="R93" i="1"/>
  <c r="S93" i="1" a="1"/>
  <c r="S93" i="1" s="1"/>
  <c r="D115" i="16" s="1"/>
  <c r="T93" i="1" a="1"/>
  <c r="T93" i="1" s="1"/>
  <c r="E115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6" i="16" s="1"/>
  <c r="N94" i="1" a="1"/>
  <c r="N94" i="1" s="1"/>
  <c r="L116" i="16" s="1"/>
  <c r="R94" i="1"/>
  <c r="S94" i="1" a="1"/>
  <c r="S94" i="1" s="1"/>
  <c r="D116" i="16" s="1"/>
  <c r="T94" i="1" a="1"/>
  <c r="T94" i="1" s="1"/>
  <c r="E116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7" i="16" s="1"/>
  <c r="N95" i="1" a="1"/>
  <c r="N95" i="1" s="1"/>
  <c r="L117" i="16" s="1"/>
  <c r="R95" i="1"/>
  <c r="S95" i="1" a="1"/>
  <c r="S95" i="1" s="1"/>
  <c r="D117" i="16" s="1"/>
  <c r="T95" i="1" a="1"/>
  <c r="T95" i="1" s="1"/>
  <c r="E117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8" i="16" s="1"/>
  <c r="N96" i="1" a="1"/>
  <c r="N96" i="1" s="1"/>
  <c r="L118" i="16" s="1"/>
  <c r="R96" i="1"/>
  <c r="S96" i="1" a="1"/>
  <c r="S96" i="1" s="1"/>
  <c r="D118" i="16" s="1"/>
  <c r="T96" i="1" a="1"/>
  <c r="T96" i="1" s="1"/>
  <c r="E118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9" i="16" s="1"/>
  <c r="N97" i="1" a="1"/>
  <c r="N97" i="1" s="1"/>
  <c r="L119" i="16" s="1"/>
  <c r="R97" i="1"/>
  <c r="S97" i="1" a="1"/>
  <c r="S97" i="1" s="1"/>
  <c r="D119" i="16" s="1"/>
  <c r="T97" i="1" a="1"/>
  <c r="T97" i="1" s="1"/>
  <c r="E119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20" i="16" s="1"/>
  <c r="N98" i="1" a="1"/>
  <c r="N98" i="1" s="1"/>
  <c r="L120" i="16" s="1"/>
  <c r="R98" i="1"/>
  <c r="S98" i="1" a="1"/>
  <c r="S98" i="1" s="1"/>
  <c r="D120" i="16" s="1"/>
  <c r="T98" i="1" a="1"/>
  <c r="T98" i="1" s="1"/>
  <c r="E120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1" i="16" s="1"/>
  <c r="N99" i="1" a="1"/>
  <c r="N99" i="1" s="1"/>
  <c r="L121" i="16" s="1"/>
  <c r="R99" i="1"/>
  <c r="S99" i="1" a="1"/>
  <c r="S99" i="1" s="1"/>
  <c r="D121" i="16" s="1"/>
  <c r="T99" i="1" a="1"/>
  <c r="T99" i="1" s="1"/>
  <c r="E121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2" i="16" s="1"/>
  <c r="N100" i="1" a="1"/>
  <c r="N100" i="1" s="1"/>
  <c r="L122" i="16" s="1"/>
  <c r="R100" i="1"/>
  <c r="S100" i="1" a="1"/>
  <c r="S100" i="1" s="1"/>
  <c r="D122" i="16" s="1"/>
  <c r="T100" i="1" a="1"/>
  <c r="T100" i="1" s="1"/>
  <c r="E122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3" i="16" s="1"/>
  <c r="N101" i="1" a="1"/>
  <c r="N101" i="1" s="1"/>
  <c r="L123" i="16" s="1"/>
  <c r="R101" i="1"/>
  <c r="S101" i="1" a="1"/>
  <c r="S101" i="1" s="1"/>
  <c r="D123" i="16" s="1"/>
  <c r="T101" i="1" a="1"/>
  <c r="T101" i="1" s="1"/>
  <c r="E123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4" i="16" s="1"/>
  <c r="N102" i="1" a="1"/>
  <c r="N102" i="1" s="1"/>
  <c r="L124" i="16" s="1"/>
  <c r="R102" i="1"/>
  <c r="S102" i="1" a="1"/>
  <c r="S102" i="1" s="1"/>
  <c r="D124" i="16" s="1"/>
  <c r="T102" i="1" a="1"/>
  <c r="T102" i="1" s="1"/>
  <c r="E124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5" i="16" s="1"/>
  <c r="N103" i="1" a="1"/>
  <c r="N103" i="1" s="1"/>
  <c r="L125" i="16" s="1"/>
  <c r="R103" i="1"/>
  <c r="S103" i="1" a="1"/>
  <c r="S103" i="1" s="1"/>
  <c r="D125" i="16" s="1"/>
  <c r="T103" i="1" a="1"/>
  <c r="T103" i="1" s="1"/>
  <c r="E125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6" i="16" s="1"/>
  <c r="N104" i="1" a="1"/>
  <c r="N104" i="1" s="1"/>
  <c r="L126" i="16" s="1"/>
  <c r="R104" i="1"/>
  <c r="S104" i="1" a="1"/>
  <c r="S104" i="1" s="1"/>
  <c r="D126" i="16" s="1"/>
  <c r="T104" i="1" a="1"/>
  <c r="T104" i="1" s="1"/>
  <c r="E126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7" i="16" s="1"/>
  <c r="N105" i="1" a="1"/>
  <c r="N105" i="1" s="1"/>
  <c r="L127" i="16" s="1"/>
  <c r="R105" i="1"/>
  <c r="S105" i="1" a="1"/>
  <c r="S105" i="1" s="1"/>
  <c r="D127" i="16" s="1"/>
  <c r="T105" i="1" a="1"/>
  <c r="T105" i="1" s="1"/>
  <c r="E127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8" i="16" s="1"/>
  <c r="N106" i="1" a="1"/>
  <c r="N106" i="1" s="1"/>
  <c r="L128" i="16" s="1"/>
  <c r="R106" i="1"/>
  <c r="S106" i="1" a="1"/>
  <c r="S106" i="1" s="1"/>
  <c r="D128" i="16" s="1"/>
  <c r="T106" i="1" a="1"/>
  <c r="T106" i="1" s="1"/>
  <c r="E128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9" i="16" s="1"/>
  <c r="N107" i="1" a="1"/>
  <c r="N107" i="1" s="1"/>
  <c r="L129" i="16" s="1"/>
  <c r="R107" i="1"/>
  <c r="S107" i="1" a="1"/>
  <c r="S107" i="1" s="1"/>
  <c r="D129" i="16" s="1"/>
  <c r="T107" i="1" a="1"/>
  <c r="T107" i="1" s="1"/>
  <c r="E129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30" i="16" s="1"/>
  <c r="N108" i="1" a="1"/>
  <c r="N108" i="1" s="1"/>
  <c r="L130" i="16" s="1"/>
  <c r="R108" i="1"/>
  <c r="S108" i="1" a="1"/>
  <c r="S108" i="1" s="1"/>
  <c r="D130" i="16" s="1"/>
  <c r="T108" i="1" a="1"/>
  <c r="T108" i="1" s="1"/>
  <c r="E130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1" i="16" s="1"/>
  <c r="N109" i="1" a="1"/>
  <c r="N109" i="1" s="1"/>
  <c r="L131" i="16" s="1"/>
  <c r="R109" i="1"/>
  <c r="S109" i="1" a="1"/>
  <c r="S109" i="1" s="1"/>
  <c r="D131" i="16" s="1"/>
  <c r="T109" i="1" a="1"/>
  <c r="T109" i="1" s="1"/>
  <c r="E131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2" i="16" s="1"/>
  <c r="N110" i="1" a="1"/>
  <c r="N110" i="1" s="1"/>
  <c r="L132" i="16" s="1"/>
  <c r="R110" i="1"/>
  <c r="S110" i="1" a="1"/>
  <c r="S110" i="1" s="1"/>
  <c r="D132" i="16" s="1"/>
  <c r="T110" i="1" a="1"/>
  <c r="T110" i="1" s="1"/>
  <c r="E132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3" i="16" s="1"/>
  <c r="N111" i="1" a="1"/>
  <c r="N111" i="1" s="1"/>
  <c r="L133" i="16" s="1"/>
  <c r="R111" i="1"/>
  <c r="S111" i="1" a="1"/>
  <c r="S111" i="1" s="1"/>
  <c r="D133" i="16" s="1"/>
  <c r="T111" i="1" a="1"/>
  <c r="T111" i="1" s="1"/>
  <c r="E133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4" i="16" s="1"/>
  <c r="N112" i="1" a="1"/>
  <c r="N112" i="1" s="1"/>
  <c r="L134" i="16" s="1"/>
  <c r="R112" i="1"/>
  <c r="S112" i="1" a="1"/>
  <c r="S112" i="1" s="1"/>
  <c r="D134" i="16" s="1"/>
  <c r="T112" i="1" a="1"/>
  <c r="T112" i="1" s="1"/>
  <c r="E134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5" i="16" s="1"/>
  <c r="N113" i="1" a="1"/>
  <c r="N113" i="1" s="1"/>
  <c r="L135" i="16" s="1"/>
  <c r="R113" i="1"/>
  <c r="S113" i="1" a="1"/>
  <c r="S113" i="1" s="1"/>
  <c r="D135" i="16" s="1"/>
  <c r="T113" i="1" a="1"/>
  <c r="T113" i="1" s="1"/>
  <c r="E135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6" i="16" s="1"/>
  <c r="N114" i="1" a="1"/>
  <c r="N114" i="1" s="1"/>
  <c r="L136" i="16" s="1"/>
  <c r="R114" i="1"/>
  <c r="S114" i="1" a="1"/>
  <c r="S114" i="1" s="1"/>
  <c r="D136" i="16" s="1"/>
  <c r="T114" i="1" a="1"/>
  <c r="T114" i="1" s="1"/>
  <c r="E136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7" i="16" s="1"/>
  <c r="N115" i="1" a="1"/>
  <c r="N115" i="1" s="1"/>
  <c r="L137" i="16" s="1"/>
  <c r="R115" i="1"/>
  <c r="S115" i="1" a="1"/>
  <c r="S115" i="1" s="1"/>
  <c r="D137" i="16" s="1"/>
  <c r="T115" i="1" a="1"/>
  <c r="T115" i="1" s="1"/>
  <c r="E137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8" i="16" s="1"/>
  <c r="N116" i="1" a="1"/>
  <c r="N116" i="1" s="1"/>
  <c r="L138" i="16" s="1"/>
  <c r="R116" i="1"/>
  <c r="S116" i="1" a="1"/>
  <c r="S116" i="1" s="1"/>
  <c r="D138" i="16" s="1"/>
  <c r="T116" i="1" a="1"/>
  <c r="T116" i="1" s="1"/>
  <c r="E138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9" i="16" s="1"/>
  <c r="N117" i="1" a="1"/>
  <c r="N117" i="1" s="1"/>
  <c r="L139" i="16" s="1"/>
  <c r="R117" i="1"/>
  <c r="S117" i="1" a="1"/>
  <c r="S117" i="1" s="1"/>
  <c r="D139" i="16" s="1"/>
  <c r="T117" i="1" a="1"/>
  <c r="T117" i="1" s="1"/>
  <c r="E139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40" i="16" s="1"/>
  <c r="N118" i="1" a="1"/>
  <c r="N118" i="1" s="1"/>
  <c r="L140" i="16" s="1"/>
  <c r="R118" i="1"/>
  <c r="S118" i="1" a="1"/>
  <c r="S118" i="1" s="1"/>
  <c r="D140" i="16" s="1"/>
  <c r="T118" i="1" a="1"/>
  <c r="T118" i="1" s="1"/>
  <c r="E140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1" i="16" s="1"/>
  <c r="N119" i="1" a="1"/>
  <c r="N119" i="1" s="1"/>
  <c r="L141" i="16" s="1"/>
  <c r="R119" i="1"/>
  <c r="S119" i="1" a="1"/>
  <c r="S119" i="1" s="1"/>
  <c r="D141" i="16" s="1"/>
  <c r="T119" i="1" a="1"/>
  <c r="T119" i="1" s="1"/>
  <c r="E141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2" i="16" s="1"/>
  <c r="N120" i="1" a="1"/>
  <c r="N120" i="1" s="1"/>
  <c r="L142" i="16" s="1"/>
  <c r="R120" i="1"/>
  <c r="S120" i="1" a="1"/>
  <c r="S120" i="1" s="1"/>
  <c r="D142" i="16" s="1"/>
  <c r="T120" i="1" a="1"/>
  <c r="T120" i="1" s="1"/>
  <c r="E142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3" i="16" s="1"/>
  <c r="N121" i="1" a="1"/>
  <c r="N121" i="1" s="1"/>
  <c r="L143" i="16" s="1"/>
  <c r="R121" i="1"/>
  <c r="S121" i="1" a="1"/>
  <c r="S121" i="1" s="1"/>
  <c r="D143" i="16" s="1"/>
  <c r="T121" i="1" a="1"/>
  <c r="T121" i="1" s="1"/>
  <c r="E143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4" i="16" s="1"/>
  <c r="N122" i="1" a="1"/>
  <c r="N122" i="1" s="1"/>
  <c r="L144" i="16" s="1"/>
  <c r="R122" i="1"/>
  <c r="S122" i="1" a="1"/>
  <c r="S122" i="1" s="1"/>
  <c r="D144" i="16" s="1"/>
  <c r="T122" i="1" a="1"/>
  <c r="T122" i="1" s="1"/>
  <c r="E144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5" i="16" s="1"/>
  <c r="N123" i="1" a="1"/>
  <c r="N123" i="1" s="1"/>
  <c r="L145" i="16" s="1"/>
  <c r="R123" i="1"/>
  <c r="S123" i="1" a="1"/>
  <c r="S123" i="1" s="1"/>
  <c r="D145" i="16" s="1"/>
  <c r="T123" i="1" a="1"/>
  <c r="T123" i="1" s="1"/>
  <c r="E145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6" i="16" s="1"/>
  <c r="N124" i="1" a="1"/>
  <c r="N124" i="1" s="1"/>
  <c r="L146" i="16" s="1"/>
  <c r="R124" i="1"/>
  <c r="S124" i="1" a="1"/>
  <c r="S124" i="1" s="1"/>
  <c r="D146" i="16" s="1"/>
  <c r="T124" i="1" a="1"/>
  <c r="T124" i="1" s="1"/>
  <c r="E146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7" i="16" s="1"/>
  <c r="N125" i="1" a="1"/>
  <c r="N125" i="1" s="1"/>
  <c r="L147" i="16" s="1"/>
  <c r="R125" i="1"/>
  <c r="S125" i="1" a="1"/>
  <c r="S125" i="1" s="1"/>
  <c r="D147" i="16" s="1"/>
  <c r="T125" i="1" a="1"/>
  <c r="T125" i="1" s="1"/>
  <c r="E147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8" i="16" s="1"/>
  <c r="N126" i="1" a="1"/>
  <c r="N126" i="1" s="1"/>
  <c r="L148" i="16" s="1"/>
  <c r="R126" i="1"/>
  <c r="S126" i="1" a="1"/>
  <c r="S126" i="1" s="1"/>
  <c r="D148" i="16" s="1"/>
  <c r="T126" i="1" a="1"/>
  <c r="T126" i="1" s="1"/>
  <c r="E148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9" i="16" s="1"/>
  <c r="N127" i="1" a="1"/>
  <c r="N127" i="1" s="1"/>
  <c r="L149" i="16" s="1"/>
  <c r="R127" i="1"/>
  <c r="S127" i="1" a="1"/>
  <c r="S127" i="1" s="1"/>
  <c r="D149" i="16" s="1"/>
  <c r="T127" i="1" a="1"/>
  <c r="T127" i="1" s="1"/>
  <c r="E149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50" i="16" s="1"/>
  <c r="N128" i="1" a="1"/>
  <c r="N128" i="1" s="1"/>
  <c r="L150" i="16" s="1"/>
  <c r="R128" i="1"/>
  <c r="S128" i="1" a="1"/>
  <c r="S128" i="1" s="1"/>
  <c r="D150" i="16" s="1"/>
  <c r="T128" i="1" a="1"/>
  <c r="T128" i="1" s="1"/>
  <c r="E150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1" i="16" s="1"/>
  <c r="N129" i="1" a="1"/>
  <c r="N129" i="1" s="1"/>
  <c r="L151" i="16" s="1"/>
  <c r="R129" i="1"/>
  <c r="S129" i="1" a="1"/>
  <c r="S129" i="1" s="1"/>
  <c r="D151" i="16" s="1"/>
  <c r="T129" i="1" a="1"/>
  <c r="T129" i="1" s="1"/>
  <c r="E151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2" i="16" s="1"/>
  <c r="N130" i="1" a="1"/>
  <c r="N130" i="1" s="1"/>
  <c r="L152" i="16" s="1"/>
  <c r="R130" i="1"/>
  <c r="S130" i="1" a="1"/>
  <c r="S130" i="1" s="1"/>
  <c r="D152" i="16" s="1"/>
  <c r="T130" i="1" a="1"/>
  <c r="T130" i="1" s="1"/>
  <c r="E152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3" i="16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4" i="16" s="1"/>
  <c r="N132" i="1" a="1"/>
  <c r="N132" i="1" s="1"/>
  <c r="L154" i="16" s="1"/>
  <c r="R132" i="1"/>
  <c r="S132" i="1" a="1"/>
  <c r="S132" i="1" s="1"/>
  <c r="D154" i="16" s="1"/>
  <c r="T132" i="1" a="1"/>
  <c r="T132" i="1" s="1"/>
  <c r="E154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5" i="16" s="1"/>
  <c r="N133" i="1" a="1"/>
  <c r="N133" i="1" s="1"/>
  <c r="L155" i="16" s="1"/>
  <c r="R133" i="1"/>
  <c r="S133" i="1" a="1"/>
  <c r="S133" i="1" s="1"/>
  <c r="D155" i="16" s="1"/>
  <c r="T133" i="1" a="1"/>
  <c r="T133" i="1" s="1"/>
  <c r="E155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6" i="16" s="1"/>
  <c r="N134" i="1" a="1"/>
  <c r="N134" i="1" s="1"/>
  <c r="L156" i="16" s="1"/>
  <c r="R134" i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7" i="16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8" i="16" s="1"/>
  <c r="N136" i="1" a="1"/>
  <c r="N136" i="1" s="1"/>
  <c r="L158" i="16" s="1"/>
  <c r="R136" i="1"/>
  <c r="S136" i="1" a="1"/>
  <c r="S136" i="1" s="1"/>
  <c r="D158" i="16" s="1"/>
  <c r="T136" i="1" a="1"/>
  <c r="T136" i="1" s="1"/>
  <c r="E158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9" i="16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2" i="16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6" i="16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81" i="1" l="1" a="1"/>
  <c r="BD81" i="1" s="1"/>
  <c r="BD82" i="1" a="1"/>
  <c r="BD82" i="1" s="1"/>
  <c r="L102" i="16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K104" i="16"/>
  <c r="AM82" i="1"/>
  <c r="K101" i="16"/>
  <c r="AM79" i="1"/>
  <c r="K97" i="16"/>
  <c r="AM75" i="1"/>
  <c r="L99" i="11" s="1"/>
  <c r="K95" i="16"/>
  <c r="AM73" i="1"/>
  <c r="K92" i="16"/>
  <c r="AM70" i="1"/>
  <c r="K105" i="16"/>
  <c r="AM83" i="1"/>
  <c r="L107" i="11" s="1"/>
  <c r="K102" i="16"/>
  <c r="AM80" i="1"/>
  <c r="K99" i="16"/>
  <c r="AM77" i="1"/>
  <c r="K96" i="16"/>
  <c r="AM74" i="1"/>
  <c r="L98" i="11" s="1"/>
  <c r="K94" i="16"/>
  <c r="AM72" i="1"/>
  <c r="K107" i="16"/>
  <c r="AM85" i="1"/>
  <c r="L109" i="11" s="1"/>
  <c r="K103" i="16"/>
  <c r="AM81" i="1"/>
  <c r="L105" i="11" s="1"/>
  <c r="K100" i="16"/>
  <c r="AM78" i="1"/>
  <c r="K98" i="16"/>
  <c r="AM76" i="1"/>
  <c r="K93" i="16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<sst xmlns="http://schemas.openxmlformats.org/spreadsheetml/2006/main" count="4964" uniqueCount="1467">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</sst>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50" activePane="topRight" state="frozen"/>
      <selection pane="topRight" activeCell="BC65" sqref="BC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/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1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Produção</v>
      </c>
      <c r="BR63" s="15">
        <f t="shared" si="9"/>
        <v>1.0000000000000004</v>
      </c>
      <c r="BS63" s="15">
        <f t="shared" si="10"/>
        <v>0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/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87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89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V8646062</v>
      </c>
      <c r="B72" s="133">
        <v>46062</v>
      </c>
      <c r="C72" s="7">
        <f>IF(BS_CONTROLE[[#This Row],[DATA]]="","",WEEKNUM(BS_CONTROLE[[#This Row],[DATA]]))</f>
        <v>7</v>
      </c>
      <c r="D72" s="45" t="s">
        <v>217</v>
      </c>
      <c r="E72" s="185">
        <v>90</v>
      </c>
      <c r="F72" s="134" t="s">
        <v>116</v>
      </c>
      <c r="G72" s="8" t="str">
        <f>IF(D72="","*",VLOOKUP(F72,BS_ATIVIDADE[#All],3,FALSE))</f>
        <v>MECANIZAÇÃO - SOCADORA</v>
      </c>
      <c r="H72" s="135" t="s">
        <v>647</v>
      </c>
      <c r="I72" s="135" t="s">
        <v>647</v>
      </c>
      <c r="J72" s="151">
        <v>98</v>
      </c>
      <c r="K72" s="151">
        <v>715</v>
      </c>
      <c r="L72" s="71">
        <v>718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2" s="135">
        <v>0.41666666666666669</v>
      </c>
      <c r="P72" s="135">
        <v>0.125</v>
      </c>
      <c r="Q72" s="71">
        <v>1120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199" t="str">
        <f>IFERROR(_xlfn.XLOOKUP(J72, BASE_MAPA!$B$2:$B$420, BASE_MAPA!$G$2:$G$420), "ERRO")</f>
        <v>ALTO ARAGUAIA - RONDONOPOLIS</v>
      </c>
      <c r="V72" s="143" t="s">
        <v>1271</v>
      </c>
      <c r="W72" s="135" t="s">
        <v>1272</v>
      </c>
      <c r="X72" s="152" t="s">
        <v>1004</v>
      </c>
      <c r="Y72" s="129"/>
      <c r="Z72" s="129"/>
      <c r="AA72" s="71">
        <v>1</v>
      </c>
      <c r="AB72" s="59" t="s">
        <v>996</v>
      </c>
      <c r="AC72" s="59"/>
      <c r="AD72" s="135">
        <v>0.29166666666666669</v>
      </c>
      <c r="AE72" s="71">
        <v>6636</v>
      </c>
      <c r="AF72" s="71"/>
      <c r="AG72" s="71"/>
      <c r="AH72" s="42"/>
      <c r="AI72" s="119" t="str">
        <f>IF(BS_CONTROLE[[#This Row],[Atividade]]=0, "-", BS_CONTROLE[[#This Row],[Atividade]])</f>
        <v>MECANIZAÇÃO - SOCADORA</v>
      </c>
      <c r="AJ72" s="8" t="str">
        <f>IF(D72="","*",VLOOKUP(AI72,BS_ATIVIDADE[#Data],3,FALSE))</f>
        <v>MECANIZAÇÃO - SOCADORA</v>
      </c>
      <c r="AK72" s="175" t="str">
        <f>IF(BS_CONTROLE[[#This Row],[Local - Partida]]=0, "-", BS_CONTROLE[[#This Row],[Local - Partida]])</f>
        <v>TSF</v>
      </c>
      <c r="AL72" s="175" t="str">
        <f>IF(BS_CONTROLE[[#This Row],[Local - Encerramento]]=0, "-", BS_CONTROLE[[#This Row],[Local - Encerramento]])</f>
        <v>TSF</v>
      </c>
      <c r="AM72" s="175" t="str">
        <f>IF(BS_CONTROLE[[#This Row],[Entre - Estações]]=0, "-", BS_CONTROLE[[#This Row],[Entre - Estações]])</f>
        <v>TAL-TSF</v>
      </c>
      <c r="AN72" s="175" t="str">
        <f>IF(BS_CONTROLE[[#This Row],[SB]]=0, "-", BS_CONTROLE[[#This Row],[SB]])</f>
        <v>710TSF</v>
      </c>
      <c r="AO72" s="176">
        <f>IF(BS_CONTROLE[[#This Row],[SUB]]=0, "-", BS_CONTROLE[[#This Row],[SUB]])</f>
        <v>98</v>
      </c>
      <c r="AP72" s="177">
        <f>IF(BS_CONTROLE[[#This Row],[KM - Inicio]]=0, "-", BS_CONTROLE[[#This Row],[KM - Inicio]])</f>
        <v>715</v>
      </c>
      <c r="AQ72" s="177">
        <f>IF(BS_CONTROLE[[#This Row],[KM - Fim]]=0, "-", BS_CONTROLE[[#This Row],[KM - Fim]])</f>
        <v>718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200" t="str">
        <f>IFERROR(_xlfn.XLOOKUP(AO72, BASE_MAPA!$B$2:$B$420, BASE_MAPA!$G$2:$G$420), "ERRO")</f>
        <v>ALTO ARAGUAIA - RONDONOPOLIS</v>
      </c>
      <c r="BF72" s="178" t="str">
        <f>IF(BS_CONTROLE[[#This Row],[Responsavel pelo boletim]]=0, "-", BS_CONTROLE[[#This Row],[Responsavel pelo boletim]])</f>
        <v>Antonioni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>W7046062</v>
      </c>
      <c r="B73" s="133">
        <v>46062</v>
      </c>
      <c r="C73" s="7">
        <f>IF(BS_CONTROLE[[#This Row],[DATA]]="","",WEEKNUM(BS_CONTROLE[[#This Row],[DATA]]))</f>
        <v>7</v>
      </c>
      <c r="D73" s="45" t="s">
        <v>249</v>
      </c>
      <c r="E73" s="185">
        <v>91</v>
      </c>
      <c r="F73" s="134" t="s">
        <v>186</v>
      </c>
      <c r="G73" s="8" t="str">
        <f>IF(D73="","*",VLOOKUP(F73,BS_ATIVIDADE[#All],3,FALSE))</f>
        <v>PEDRA</v>
      </c>
      <c r="H73" s="135" t="s">
        <v>616</v>
      </c>
      <c r="I73" s="135" t="s">
        <v>573</v>
      </c>
      <c r="J73" s="151">
        <v>98</v>
      </c>
      <c r="K73" s="151">
        <v>704</v>
      </c>
      <c r="L73" s="71">
        <v>706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0.4375</v>
      </c>
      <c r="P73" s="135">
        <v>0.125</v>
      </c>
      <c r="Q73" s="71">
        <v>27</v>
      </c>
      <c r="R73" s="9" t="str">
        <f>IFERROR(_xlfn.XLOOKUP(F73, BS_ATIVIDADE[ATIVIDADE],BS_ATIVIDADE[UNIDADE] ), "*")</f>
        <v>VAGÕES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1302</v>
      </c>
      <c r="W73" s="135" t="s">
        <v>1303</v>
      </c>
      <c r="X73" s="152" t="s">
        <v>1004</v>
      </c>
      <c r="Y73" s="129"/>
      <c r="Z73" s="129"/>
      <c r="AA73" s="71" t="s">
        <v>1345</v>
      </c>
      <c r="AB73" s="59" t="s">
        <v>996</v>
      </c>
      <c r="AC73" s="59"/>
      <c r="AD73" s="135">
        <v>0.29166666666666669</v>
      </c>
      <c r="AE73" s="71">
        <v>9425</v>
      </c>
      <c r="AF73" s="71">
        <v>7632</v>
      </c>
      <c r="AG73" s="71"/>
      <c r="AH73" s="42"/>
      <c r="AI73" s="119" t="str">
        <f>IF(BS_CONTROLE[[#This Row],[Atividade]]=0, "-", BS_CONTROLE[[#This Row],[Atividade]])</f>
        <v>PDM - PEDRA - DESCARGA</v>
      </c>
      <c r="AJ73" s="8" t="str">
        <f>IF(D73="","*",VLOOKUP(AI73,BS_ATIVIDADE[#Data],3,FALSE))</f>
        <v>PEDRA</v>
      </c>
      <c r="AK73" s="175" t="str">
        <f>IF(BS_CONTROLE[[#This Row],[Local - Partida]]=0, "-", BS_CONTROLE[[#This Row],[Local - Partida]])</f>
        <v>TIQ</v>
      </c>
      <c r="AL73" s="175" t="str">
        <f>IF(BS_CONTROLE[[#This Row],[Local - Encerramento]]=0, "-", BS_CONTROLE[[#This Row],[Local - Encerramento]])</f>
        <v>TGR2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704</v>
      </c>
      <c r="AQ73" s="177">
        <f>IF(BS_CONTROLE[[#This Row],[KM - Fim]]=0, "-", BS_CONTROLE[[#This Row],[KM - Fim]])</f>
        <v>706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VAGÕES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 xml:space="preserve">Camila 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BRUNO (TF-525)46062</v>
      </c>
      <c r="B74" s="133">
        <v>46062</v>
      </c>
      <c r="C74" s="7">
        <f>IF(BS_CONTROLE[[#This Row],[DATA]]="","",WEEKNUM(BS_CONTROLE[[#This Row],[DATA]]))</f>
        <v>7</v>
      </c>
      <c r="D74" s="45" t="s">
        <v>278</v>
      </c>
      <c r="E74" s="185">
        <v>92</v>
      </c>
      <c r="F74" s="134" t="s">
        <v>193</v>
      </c>
      <c r="G74" s="8" t="str">
        <f>IF(D74="","*",VLOOKUP(F74,BS_ATIVIDADE[#All],3,FALSE))</f>
        <v>SOLDA</v>
      </c>
      <c r="H74" s="135" t="s">
        <v>1411</v>
      </c>
      <c r="I74" s="135" t="s">
        <v>11</v>
      </c>
      <c r="J74" s="151">
        <v>98</v>
      </c>
      <c r="K74" s="151">
        <v>565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4" s="149" t="s">
        <v>1411</v>
      </c>
      <c r="O74" s="135">
        <v>0.375</v>
      </c>
      <c r="P74" s="135">
        <v>8.3333333333333329E-2</v>
      </c>
      <c r="Q74" s="71">
        <v>2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1313</v>
      </c>
      <c r="W74" s="135" t="s">
        <v>1412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TEPSUL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TEP-TMJ</v>
      </c>
      <c r="AN74" s="175" t="str">
        <f>IF(BS_CONTROLE[[#This Row],[SB]]=0, "-", BS_CONTROLE[[#This Row],[SB]])</f>
        <v>TEPSUL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565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A6046062</v>
      </c>
      <c r="B75" s="133">
        <v>46062</v>
      </c>
      <c r="C75" s="7">
        <f>IF(BS_CONTROLE[[#This Row],[DATA]]="","",WEEKNUM(BS_CONTROLE[[#This Row],[DATA]]))</f>
        <v>7</v>
      </c>
      <c r="D75" s="45" t="s">
        <v>106</v>
      </c>
      <c r="E75" s="185">
        <v>93</v>
      </c>
      <c r="F75" s="134" t="s">
        <v>32</v>
      </c>
      <c r="G75" s="8" t="str">
        <f>IF(D75="","*",VLOOKUP(F75,BS_ATIVIDADE[#All],3,FALSE))</f>
        <v>DETECÇÃO</v>
      </c>
      <c r="H75" s="135" t="s">
        <v>474</v>
      </c>
      <c r="I75" s="135" t="s">
        <v>416</v>
      </c>
      <c r="J75" s="151">
        <v>74</v>
      </c>
      <c r="K75" s="151">
        <v>291</v>
      </c>
      <c r="L75" s="71">
        <v>109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35">
        <v>0.375</v>
      </c>
      <c r="P75" s="135">
        <v>4.1666666666666664E-2</v>
      </c>
      <c r="Q75" s="71">
        <v>180</v>
      </c>
      <c r="R75" s="9" t="str">
        <f>IFERROR(_xlfn.XLOOKUP(F75, BS_ATIVIDADE[ATIVIDADE],BS_ATIVIDADE[UNIDADE] ), "*")</f>
        <v>KM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199" t="str">
        <f>IFERROR(_xlfn.XLOOKUP(J75, BASE_MAPA!$B$2:$B$420, BASE_MAPA!$G$2:$G$420), "ERRO")</f>
        <v>MARCO INICIAL - ALTO ARAGUAIA</v>
      </c>
      <c r="V75" s="143" t="s">
        <v>1294</v>
      </c>
      <c r="W75" s="135" t="s">
        <v>1363</v>
      </c>
      <c r="X75" s="152" t="s">
        <v>1004</v>
      </c>
      <c r="Y75" s="129"/>
      <c r="Z75" s="129"/>
      <c r="AA75" s="71">
        <v>1</v>
      </c>
      <c r="AB75" s="59" t="s">
        <v>996</v>
      </c>
      <c r="AC75" s="59"/>
      <c r="AD75" s="135">
        <v>0.29166666666666669</v>
      </c>
      <c r="AE75" s="71">
        <v>5487</v>
      </c>
      <c r="AF75" s="71"/>
      <c r="AG75" s="71"/>
      <c r="AH75" s="42"/>
      <c r="AI75" s="119" t="str">
        <f>IF(BS_CONTROLE[[#This Row],[Atividade]]=0, "-", BS_CONTROLE[[#This Row],[Atividade]])</f>
        <v>DETECÇÃO - RONDA 7 DIAS</v>
      </c>
      <c r="AJ75" s="8" t="str">
        <f>IF(D75="","*",VLOOKUP(AI75,BS_ATIVIDADE[#Data],3,FALSE))</f>
        <v>DETECÇÃO</v>
      </c>
      <c r="AK75" s="175" t="str">
        <f>IF(BS_CONTROLE[[#This Row],[Local - Partida]]=0, "-", BS_CONTROLE[[#This Row],[Local - Partida]])</f>
        <v>TCS2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TCS-TRC</v>
      </c>
      <c r="AN75" s="175" t="str">
        <f>IF(BS_CONTROLE[[#This Row],[SB]]=0, "-", BS_CONTROLE[[#This Row],[SB]])</f>
        <v>291TRC1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291</v>
      </c>
      <c r="AQ75" s="177">
        <f>IF(BS_CONTROLE[[#This Row],[KM - Fim]]=0, "-", BS_CONTROLE[[#This Row],[KM - Fim]])</f>
        <v>109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KM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>Herbert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94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95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96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98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102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110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6" operator="equal">
      <formula>"ERRO"</formula>
    </cfRule>
  </conditionalFormatting>
  <conditionalFormatting sqref="X4 Y1:Z5 Y8:Z777">
    <cfRule type="cellIs" dxfId="123" priority="18475" operator="equal">
      <formula>"OPORTUNIDADE"</formula>
    </cfRule>
  </conditionalFormatting>
  <conditionalFormatting sqref="AZ6:AZ777">
    <cfRule type="expression" dxfId="122" priority="18470">
      <formula>$BU6=1</formula>
    </cfRule>
  </conditionalFormatting>
  <conditionalFormatting sqref="BQ6:BQ77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0:Y1048576">
    <cfRule type="cellIs" dxfId="111" priority="18292" operator="equal">
      <formula>"OPORTUNIDADE"</formula>
    </cfRule>
  </conditionalFormatting>
  <conditionalFormatting sqref="Y104784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7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7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*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*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*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*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*</v>
      </c>
      <c r="B91" s="95" t="str">
        <f>IF(FN_MC!X69="","*",FN_MC!X69)</f>
        <v>*</v>
      </c>
      <c r="C91" s="95" t="str">
        <f>IF(FN_MC!Z69="","*",FN_MC!Z69)</f>
        <v>*</v>
      </c>
      <c r="D91" s="96" t="str">
        <f>IF(FN_MC!S69="","*",FN_MC!S69)</f>
        <v>-</v>
      </c>
      <c r="E91" s="96" t="str">
        <f>IF(FN_MC!T69="","*",FN_MC!T69)</f>
        <v>-</v>
      </c>
      <c r="F91" s="96" t="str">
        <f>IF(FN_MC!B69="","*",FN_MC!B69)</f>
        <v>*</v>
      </c>
      <c r="G91" s="96" t="str">
        <f>IF(FN_MC!D69="","*",FN_MC!D69)</f>
        <v>*</v>
      </c>
      <c r="H91" s="96" t="str">
        <f>IF(FN_MC!F69="","*",FN_MC!F69)</f>
        <v>*</v>
      </c>
      <c r="I91" s="96" t="str">
        <f>IF(FN_MC!H69="","*",FN_MC!H69)</f>
        <v>*</v>
      </c>
      <c r="J91" s="96" t="str">
        <f>IF(FN_MC!I69="","*",FN_MC!I69)</f>
        <v>*</v>
      </c>
      <c r="K91" s="96" t="str">
        <f>IF(FN_MC!M69="","*",FN_MC!M69)</f>
        <v>-</v>
      </c>
      <c r="L91" s="196" t="str">
        <f>IF(FN_MC!N69="","*",FN_MC!N69)</f>
        <v>-</v>
      </c>
      <c r="M91" s="97" t="str">
        <f>IF(FN_MC!J69="","*",FN_MC!J69)</f>
        <v>*</v>
      </c>
      <c r="N91" s="183" t="str">
        <f>IF(FN_MC!K69="","*",FN_MC!K69)</f>
        <v>*</v>
      </c>
      <c r="O91" s="183" t="str">
        <f>IF(FN_MC!L69="","*",FN_MC!L69)</f>
        <v>-</v>
      </c>
      <c r="P91" s="107" t="str">
        <f>IF(FN_MC!O69="","*",FN_MC!O69)</f>
        <v>*</v>
      </c>
      <c r="Q91" s="107" t="str">
        <f>IF(FN_MC!P69="","*",FN_MC!P69)</f>
        <v>*</v>
      </c>
      <c r="R91" s="96" t="str">
        <f>IF(FN_MC!Q69="","*",CONCATENATE(FN_MC!Q69," ",FN_MC!R69))</f>
        <v>*</v>
      </c>
      <c r="S91" s="96" t="str">
        <f>IF(FN_MC!V69="","*",FN_MC!V69)</f>
        <v>*</v>
      </c>
      <c r="T91" s="96" t="str">
        <f>IF(FN_MC!W69="","*",FN_MC!W69)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*</v>
      </c>
      <c r="C93" s="95" t="str">
        <f>IF(FN_MC!Z71="","*",FN_MC!Z71)</f>
        <v>*</v>
      </c>
      <c r="D93" s="96" t="str">
        <f>IF(FN_MC!S71="","*",FN_MC!S71)</f>
        <v>-</v>
      </c>
      <c r="E93" s="96" t="str">
        <f>IF(FN_MC!T71="","*",FN_MC!T71)</f>
        <v>-</v>
      </c>
      <c r="F93" s="96" t="str">
        <f>IF(FN_MC!B71="","*",FN_MC!B71)</f>
        <v>*</v>
      </c>
      <c r="G93" s="96" t="str">
        <f>IF(FN_MC!D71="","*",FN_MC!D71)</f>
        <v>*</v>
      </c>
      <c r="H93" s="96" t="str">
        <f>IF(FN_MC!F71="","*",FN_MC!F71)</f>
        <v>*</v>
      </c>
      <c r="I93" s="96" t="str">
        <f>IF(FN_MC!H71="","*",FN_MC!H71)</f>
        <v>*</v>
      </c>
      <c r="J93" s="96" t="str">
        <f>IF(FN_MC!I71="","*",FN_MC!I71)</f>
        <v>*</v>
      </c>
      <c r="K93" s="96" t="str">
        <f>IF(FN_MC!M71="","*",FN_MC!M71)</f>
        <v>-</v>
      </c>
      <c r="L93" s="196" t="str">
        <f>IF(FN_MC!N71="","*",FN_MC!N71)</f>
        <v>-</v>
      </c>
      <c r="M93" s="97" t="str">
        <f>IF(FN_MC!J71="","*",FN_MC!J71)</f>
        <v>*</v>
      </c>
      <c r="N93" s="183" t="str">
        <f>IF(FN_MC!K71="","*",FN_MC!K71)</f>
        <v>*</v>
      </c>
      <c r="O93" s="183" t="str">
        <f>IF(FN_MC!L71="","*",FN_MC!L71)</f>
        <v>-</v>
      </c>
      <c r="P93" s="107" t="str">
        <f>IF(FN_MC!O71="","*",FN_MC!O71)</f>
        <v>*</v>
      </c>
      <c r="Q93" s="107" t="str">
        <f>IF(FN_MC!P71="","*",FN_MC!P71)</f>
        <v>*</v>
      </c>
      <c r="R93" s="96" t="str">
        <f>IF(FN_MC!Q71="","*",CONCATENATE(FN_MC!Q71," ",FN_MC!R71))</f>
        <v>*</v>
      </c>
      <c r="S93" s="96" t="str">
        <f>IF(FN_MC!V71="","*",FN_MC!V71)</f>
        <v>*</v>
      </c>
      <c r="T93" s="96" t="str">
        <f>IF(FN_MC!W71="","*",FN_MC!W71)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IF(FN_MC!Y72="","*",FN_MC!Y72)</f>
        <v>*</v>
      </c>
      <c r="B94" s="95" t="str">
        <f>IF(FN_MC!X72="","*",FN_MC!X72)</f>
        <v>Oportunidade</v>
      </c>
      <c r="C94" s="95" t="str">
        <f>IF(FN_MC!Z72="","*",FN_MC!Z72)</f>
        <v>*</v>
      </c>
      <c r="D94" s="96" t="str">
        <f>IF(FN_MC!S72="","*",FN_MC!S72)</f>
        <v>FERRONORTE</v>
      </c>
      <c r="E94" s="96" t="str">
        <f>IF(FN_MC!T72="","*",FN_MC!T72)</f>
        <v>TGR-TRO</v>
      </c>
      <c r="F94" s="96">
        <f>IF(FN_MC!B72="","*",FN_MC!B72)</f>
        <v>46062</v>
      </c>
      <c r="G94" s="96" t="str">
        <f>IF(FN_MC!D72="","*",FN_MC!D72)</f>
        <v>V86</v>
      </c>
      <c r="H94" s="96" t="str">
        <f>IF(FN_MC!F72="","*",FN_MC!F72)</f>
        <v>MECANIZAÇÃO - SOCADORA</v>
      </c>
      <c r="I94" s="96" t="str">
        <f>IF(FN_MC!H72="","*",FN_MC!H72)</f>
        <v>TSF</v>
      </c>
      <c r="J94" s="96" t="str">
        <f>IF(FN_MC!I72="","*",FN_MC!I72)</f>
        <v>TSF</v>
      </c>
      <c r="K94" s="96" t="str">
        <f>IF(FN_MC!M72="","*",FN_MC!M72)</f>
        <v>TAL-TSF</v>
      </c>
      <c r="L94" s="196" t="str">
        <f>IF(FN_MC!N72="","*",FN_MC!N72)</f>
        <v>710TSF</v>
      </c>
      <c r="M94" s="97">
        <f>IF(FN_MC!J72="","*",FN_MC!J72)</f>
        <v>98</v>
      </c>
      <c r="N94" s="183">
        <f>IF(FN_MC!K72="","*",FN_MC!K72)</f>
        <v>715</v>
      </c>
      <c r="O94" s="183">
        <f>IF(FN_MC!L72="","*",FN_MC!L72)</f>
        <v>718</v>
      </c>
      <c r="P94" s="107">
        <f>IF(FN_MC!O72="","*",FN_MC!O72)</f>
        <v>0.41666666666666669</v>
      </c>
      <c r="Q94" s="107">
        <f>IF(FN_MC!P72="","*",FN_MC!P72)</f>
        <v>0.125</v>
      </c>
      <c r="R94" s="96" t="str">
        <f>IF(FN_MC!Q72="","*",CONCATENATE(FN_MC!Q72," ",FN_MC!R72))</f>
        <v>1120 M</v>
      </c>
      <c r="S94" s="96" t="str">
        <f>IF(FN_MC!V72="","*",FN_MC!V72)</f>
        <v>Antonioni</v>
      </c>
      <c r="T94" s="96" t="str">
        <f>IF(FN_MC!W72="","*",FN_MC!W72)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IF(FN_MC!Y73="","*",FN_MC!Y73)</f>
        <v>*</v>
      </c>
      <c r="B95" s="95" t="str">
        <f>IF(FN_MC!X73="","*",FN_MC!X73)</f>
        <v>Oportunidade</v>
      </c>
      <c r="C95" s="95" t="str">
        <f>IF(FN_MC!Z73="","*",FN_MC!Z73)</f>
        <v>*</v>
      </c>
      <c r="D95" s="96" t="str">
        <f>IF(FN_MC!S73="","*",FN_MC!S73)</f>
        <v>FERRONORTE</v>
      </c>
      <c r="E95" s="96" t="str">
        <f>IF(FN_MC!T73="","*",FN_MC!T73)</f>
        <v>TGR-TRO</v>
      </c>
      <c r="F95" s="96">
        <f>IF(FN_MC!B73="","*",FN_MC!B73)</f>
        <v>46062</v>
      </c>
      <c r="G95" s="96" t="str">
        <f>IF(FN_MC!D73="","*",FN_MC!D73)</f>
        <v>W70</v>
      </c>
      <c r="H95" s="96" t="str">
        <f>IF(FN_MC!F73="","*",FN_MC!F73)</f>
        <v>PDM - PEDRA - DESCARGA</v>
      </c>
      <c r="I95" s="96" t="str">
        <f>IF(FN_MC!H73="","*",FN_MC!H73)</f>
        <v>TIQ</v>
      </c>
      <c r="J95" s="96" t="str">
        <f>IF(FN_MC!I73="","*",FN_MC!I73)</f>
        <v>TGR2</v>
      </c>
      <c r="K95" s="96" t="str">
        <f>IF(FN_MC!M73="","*",FN_MC!M73)</f>
        <v>TAL-TSF</v>
      </c>
      <c r="L95" s="196">
        <f>IF(FN_MC!N73="","*",FN_MC!N73)</f>
        <v>699710</v>
      </c>
      <c r="M95" s="97">
        <f>IF(FN_MC!J73="","*",FN_MC!J73)</f>
        <v>98</v>
      </c>
      <c r="N95" s="183">
        <f>IF(FN_MC!K73="","*",FN_MC!K73)</f>
        <v>704</v>
      </c>
      <c r="O95" s="183">
        <f>IF(FN_MC!L73="","*",FN_MC!L73)</f>
        <v>706</v>
      </c>
      <c r="P95" s="107">
        <f>IF(FN_MC!O73="","*",FN_MC!O73)</f>
        <v>0.4375</v>
      </c>
      <c r="Q95" s="107">
        <f>IF(FN_MC!P73="","*",FN_MC!P73)</f>
        <v>0.125</v>
      </c>
      <c r="R95" s="96" t="str">
        <f>IF(FN_MC!Q73="","*",CONCATENATE(FN_MC!Q73," ",FN_MC!R73))</f>
        <v>27 VAGÕES</v>
      </c>
      <c r="S95" s="96" t="str">
        <f>IF(FN_MC!V73="","*",FN_MC!V73)</f>
        <v xml:space="preserve">Camila </v>
      </c>
      <c r="T95" s="96" t="str">
        <f>IF(FN_MC!W73="","*",FN_MC!W73)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IF(FN_MC!Y74="","*",FN_MC!Y74)</f>
        <v>*</v>
      </c>
      <c r="B96" s="95" t="str">
        <f>IF(FN_MC!X74="","*",FN_MC!X74)</f>
        <v>Oportunidade</v>
      </c>
      <c r="C96" s="95" t="str">
        <f>IF(FN_MC!Z74="","*",FN_MC!Z74)</f>
        <v>*</v>
      </c>
      <c r="D96" s="96" t="str">
        <f>IF(FN_MC!S74="","*",FN_MC!S74)</f>
        <v>FERRONORTE</v>
      </c>
      <c r="E96" s="96" t="str">
        <f>IF(FN_MC!T74="","*",FN_MC!T74)</f>
        <v>TGR-TRO</v>
      </c>
      <c r="F96" s="96">
        <f>IF(FN_MC!B74="","*",FN_MC!B74)</f>
        <v>46062</v>
      </c>
      <c r="G96" s="96" t="str">
        <f>IF(FN_MC!D74="","*",FN_MC!D74)</f>
        <v>BRUNO (TF-525)</v>
      </c>
      <c r="H96" s="96" t="str">
        <f>IF(FN_MC!F74="","*",FN_MC!F74)</f>
        <v>PDM - SOLDA</v>
      </c>
      <c r="I96" s="96" t="str">
        <f>IF(FN_MC!H74="","*",FN_MC!H74)</f>
        <v>TEPSUL</v>
      </c>
      <c r="J96" s="96" t="str">
        <f>IF(FN_MC!I74="","*",FN_MC!I74)</f>
        <v>-</v>
      </c>
      <c r="K96" s="96" t="str">
        <f>IF(FN_MC!M74="","*",FN_MC!M74)</f>
        <v>TEP-TMJ</v>
      </c>
      <c r="L96" s="196" t="str">
        <f>IF(FN_MC!N74="","*",FN_MC!N74)</f>
        <v>TEPSUL</v>
      </c>
      <c r="M96" s="97">
        <f>IF(FN_MC!J74="","*",FN_MC!J74)</f>
        <v>98</v>
      </c>
      <c r="N96" s="183">
        <f>IF(FN_MC!K74="","*",FN_MC!K74)</f>
        <v>565</v>
      </c>
      <c r="O96" s="183" t="str">
        <f>IF(FN_MC!L74="","*",FN_MC!L74)</f>
        <v>-</v>
      </c>
      <c r="P96" s="107">
        <f>IF(FN_MC!O74="","*",FN_MC!O74)</f>
        <v>0.375</v>
      </c>
      <c r="Q96" s="107">
        <f>IF(FN_MC!P74="","*",FN_MC!P74)</f>
        <v>8.3333333333333329E-2</v>
      </c>
      <c r="R96" s="96" t="str">
        <f>IF(FN_MC!Q74="","*",CONCATENATE(FN_MC!Q74," ",FN_MC!R74))</f>
        <v>2 Nº DE SOLDA</v>
      </c>
      <c r="S96" s="96" t="str">
        <f>IF(FN_MC!V74="","*",FN_MC!V74)</f>
        <v>Bruno</v>
      </c>
      <c r="T96" s="96" t="str">
        <f>IF(FN_MC!W74="","*",FN_MC!W74)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IF(FN_MC!Y75="","*",FN_MC!Y75)</f>
        <v>*</v>
      </c>
      <c r="B97" s="95" t="str">
        <f>IF(FN_MC!X75="","*",FN_MC!X75)</f>
        <v>Oportunidade</v>
      </c>
      <c r="C97" s="95" t="str">
        <f>IF(FN_MC!Z75="","*",FN_MC!Z75)</f>
        <v>*</v>
      </c>
      <c r="D97" s="96" t="str">
        <f>IF(FN_MC!S75="","*",FN_MC!S75)</f>
        <v>FERRONORTE</v>
      </c>
      <c r="E97" s="96" t="str">
        <f>IF(FN_MC!T75="","*",FN_MC!T75)</f>
        <v>TCS-TGR</v>
      </c>
      <c r="F97" s="96">
        <f>IF(FN_MC!B75="","*",FN_MC!B75)</f>
        <v>46062</v>
      </c>
      <c r="G97" s="96" t="str">
        <f>IF(FN_MC!D75="","*",FN_MC!D75)</f>
        <v>A60</v>
      </c>
      <c r="H97" s="96" t="str">
        <f>IF(FN_MC!F75="","*",FN_MC!F75)</f>
        <v>DETECÇÃO - RONDA 7 DIAS</v>
      </c>
      <c r="I97" s="96" t="str">
        <f>IF(FN_MC!H75="","*",FN_MC!H75)</f>
        <v>TCS2</v>
      </c>
      <c r="J97" s="96" t="str">
        <f>IF(FN_MC!I75="","*",FN_MC!I75)</f>
        <v>TIN</v>
      </c>
      <c r="K97" s="96" t="str">
        <f>IF(FN_MC!M75="","*",FN_MC!M75)</f>
        <v>TCS-TRC</v>
      </c>
      <c r="L97" s="196" t="str">
        <f>IF(FN_MC!N75="","*",FN_MC!N75)</f>
        <v>291TRC1</v>
      </c>
      <c r="M97" s="97">
        <f>IF(FN_MC!J75="","*",FN_MC!J75)</f>
        <v>74</v>
      </c>
      <c r="N97" s="183">
        <f>IF(FN_MC!K75="","*",FN_MC!K75)</f>
        <v>291</v>
      </c>
      <c r="O97" s="183">
        <f>IF(FN_MC!L75="","*",FN_MC!L75)</f>
        <v>109</v>
      </c>
      <c r="P97" s="107">
        <f>IF(FN_MC!O75="","*",FN_MC!O75)</f>
        <v>0.375</v>
      </c>
      <c r="Q97" s="107">
        <f>IF(FN_MC!P75="","*",FN_MC!P75)</f>
        <v>4.1666666666666664E-2</v>
      </c>
      <c r="R97" s="96" t="str">
        <f>IF(FN_MC!Q75="","*",CONCATENATE(FN_MC!Q75," ",FN_MC!R75))</f>
        <v>180 KM</v>
      </c>
      <c r="S97" s="96" t="str">
        <f>IF(FN_MC!V75="","*",FN_MC!V75)</f>
        <v>Herbert</v>
      </c>
      <c r="T97" s="96" t="str">
        <f>IF(FN_MC!W75="","*",FN_MC!W75)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IF(FN_MC!Y76="","*",FN_MC!Y76)</f>
        <v>*</v>
      </c>
      <c r="B98" s="95" t="str">
        <f>IF(FN_MC!X76="","*",FN_MC!X76)</f>
        <v>*</v>
      </c>
      <c r="C98" s="95" t="str">
        <f>IF(FN_MC!Z76="","*",FN_MC!Z76)</f>
        <v>*</v>
      </c>
      <c r="D98" s="96" t="str">
        <f>IF(FN_MC!S76="","*",FN_MC!S76)</f>
        <v>-</v>
      </c>
      <c r="E98" s="96" t="str">
        <f>IF(FN_MC!T76="","*",FN_MC!T76)</f>
        <v>-</v>
      </c>
      <c r="F98" s="96" t="str">
        <f>IF(FN_MC!B76="","*",FN_MC!B76)</f>
        <v>*</v>
      </c>
      <c r="G98" s="96" t="str">
        <f>IF(FN_MC!D76="","*",FN_MC!D76)</f>
        <v>*</v>
      </c>
      <c r="H98" s="96" t="str">
        <f>IF(FN_MC!F76="","*",FN_MC!F76)</f>
        <v>*</v>
      </c>
      <c r="I98" s="96" t="str">
        <f>IF(FN_MC!H76="","*",FN_MC!H76)</f>
        <v>*</v>
      </c>
      <c r="J98" s="96" t="str">
        <f>IF(FN_MC!I76="","*",FN_MC!I76)</f>
        <v>*</v>
      </c>
      <c r="K98" s="96" t="str">
        <f>IF(FN_MC!M76="","*",FN_MC!M76)</f>
        <v>-</v>
      </c>
      <c r="L98" s="196" t="str">
        <f>IF(FN_MC!N76="","*",FN_MC!N76)</f>
        <v>-</v>
      </c>
      <c r="M98" s="97" t="str">
        <f>IF(FN_MC!J76="","*",FN_MC!J76)</f>
        <v>*</v>
      </c>
      <c r="N98" s="183" t="str">
        <f>IF(FN_MC!K76="","*",FN_MC!K76)</f>
        <v>*</v>
      </c>
      <c r="O98" s="183" t="str">
        <f>IF(FN_MC!L76="","*",FN_MC!L76)</f>
        <v>-</v>
      </c>
      <c r="P98" s="107" t="str">
        <f>IF(FN_MC!O76="","*",FN_MC!O76)</f>
        <v>*</v>
      </c>
      <c r="Q98" s="107" t="str">
        <f>IF(FN_MC!P76="","*",FN_MC!P76)</f>
        <v>*</v>
      </c>
      <c r="R98" s="96" t="str">
        <f>IF(FN_MC!Q76="","*",CONCATENATE(FN_MC!Q76," ",FN_MC!R76))</f>
        <v>*</v>
      </c>
      <c r="S98" s="96" t="str">
        <f>IF(FN_MC!V76="","*",FN_MC!V76)</f>
        <v>*</v>
      </c>
      <c r="T98" s="96" t="str">
        <f>IF(FN_MC!W76="","*",FN_MC!W76)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IF(FN_MC!Y77="","*",FN_MC!Y77)</f>
        <v>*</v>
      </c>
      <c r="B99" s="95" t="str">
        <f>IF(FN_MC!X77="","*",FN_MC!X77)</f>
        <v>*</v>
      </c>
      <c r="C99" s="95" t="str">
        <f>IF(FN_MC!Z77="","*",FN_MC!Z77)</f>
        <v>*</v>
      </c>
      <c r="D99" s="96" t="str">
        <f>IF(FN_MC!S77="","*",FN_MC!S77)</f>
        <v>-</v>
      </c>
      <c r="E99" s="96" t="str">
        <f>IF(FN_MC!T77="","*",FN_MC!T77)</f>
        <v>-</v>
      </c>
      <c r="F99" s="96" t="str">
        <f>IF(FN_MC!B77="","*",FN_MC!B77)</f>
        <v>*</v>
      </c>
      <c r="G99" s="96" t="str">
        <f>IF(FN_MC!D77="","*",FN_MC!D77)</f>
        <v>*</v>
      </c>
      <c r="H99" s="96" t="str">
        <f>IF(FN_MC!F77="","*",FN_MC!F77)</f>
        <v>*</v>
      </c>
      <c r="I99" s="96" t="str">
        <f>IF(FN_MC!H77="","*",FN_MC!H77)</f>
        <v>*</v>
      </c>
      <c r="J99" s="96" t="str">
        <f>IF(FN_MC!I77="","*",FN_MC!I77)</f>
        <v>*</v>
      </c>
      <c r="K99" s="96" t="str">
        <f>IF(FN_MC!M77="","*",FN_MC!M77)</f>
        <v>-</v>
      </c>
      <c r="L99" s="196" t="str">
        <f>IF(FN_MC!N77="","*",FN_MC!N77)</f>
        <v>-</v>
      </c>
      <c r="M99" s="97" t="str">
        <f>IF(FN_MC!J77="","*",FN_MC!J77)</f>
        <v>*</v>
      </c>
      <c r="N99" s="183" t="str">
        <f>IF(FN_MC!K77="","*",FN_MC!K77)</f>
        <v>*</v>
      </c>
      <c r="O99" s="183" t="str">
        <f>IF(FN_MC!L77="","*",FN_MC!L77)</f>
        <v>-</v>
      </c>
      <c r="P99" s="107" t="str">
        <f>IF(FN_MC!O77="","*",FN_MC!O77)</f>
        <v>*</v>
      </c>
      <c r="Q99" s="107" t="str">
        <f>IF(FN_MC!P77="","*",FN_MC!P77)</f>
        <v>*</v>
      </c>
      <c r="R99" s="96" t="str">
        <f>IF(FN_MC!Q77="","*",CONCATENATE(FN_MC!Q77," ",FN_MC!R77))</f>
        <v>*</v>
      </c>
      <c r="S99" s="96" t="str">
        <f>IF(FN_MC!V77="","*",FN_MC!V77)</f>
        <v>*</v>
      </c>
      <c r="T99" s="96" t="str">
        <f>IF(FN_MC!W77="","*",FN_MC!W77)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IF(FN_MC!Y78="","*",FN_MC!Y78)</f>
        <v>*</v>
      </c>
      <c r="B100" s="95" t="str">
        <f>IF(FN_MC!X78="","*",FN_MC!X78)</f>
        <v>*</v>
      </c>
      <c r="C100" s="95" t="str">
        <f>IF(FN_MC!Z78="","*",FN_MC!Z78)</f>
        <v>*</v>
      </c>
      <c r="D100" s="96" t="str">
        <f>IF(FN_MC!S78="","*",FN_MC!S78)</f>
        <v>-</v>
      </c>
      <c r="E100" s="96" t="str">
        <f>IF(FN_MC!T78="","*",FN_MC!T78)</f>
        <v>-</v>
      </c>
      <c r="F100" s="96" t="str">
        <f>IF(FN_MC!B78="","*",FN_MC!B78)</f>
        <v>*</v>
      </c>
      <c r="G100" s="96" t="str">
        <f>IF(FN_MC!D78="","*",FN_MC!D78)</f>
        <v>*</v>
      </c>
      <c r="H100" s="96" t="str">
        <f>IF(FN_MC!F78="","*",FN_MC!F78)</f>
        <v>*</v>
      </c>
      <c r="I100" s="96" t="str">
        <f>IF(FN_MC!H78="","*",FN_MC!H78)</f>
        <v>*</v>
      </c>
      <c r="J100" s="96" t="str">
        <f>IF(FN_MC!I78="","*",FN_MC!I78)</f>
        <v>*</v>
      </c>
      <c r="K100" s="96" t="str">
        <f>IF(FN_MC!M78="","*",FN_MC!M78)</f>
        <v>-</v>
      </c>
      <c r="L100" s="196" t="str">
        <f>IF(FN_MC!N78="","*",FN_MC!N78)</f>
        <v>-</v>
      </c>
      <c r="M100" s="97" t="str">
        <f>IF(FN_MC!J78="","*",FN_MC!J78)</f>
        <v>*</v>
      </c>
      <c r="N100" s="183" t="str">
        <f>IF(FN_MC!K78="","*",FN_MC!K78)</f>
        <v>*</v>
      </c>
      <c r="O100" s="183" t="str">
        <f>IF(FN_MC!L78="","*",FN_MC!L78)</f>
        <v>-</v>
      </c>
      <c r="P100" s="107" t="str">
        <f>IF(FN_MC!O78="","*",FN_MC!O78)</f>
        <v>*</v>
      </c>
      <c r="Q100" s="107" t="str">
        <f>IF(FN_MC!P78="","*",FN_MC!P78)</f>
        <v>*</v>
      </c>
      <c r="R100" s="96" t="str">
        <f>IF(FN_MC!Q78="","*",CONCATENATE(FN_MC!Q78," ",FN_MC!R78))</f>
        <v>*</v>
      </c>
      <c r="S100" s="96" t="str">
        <f>IF(FN_MC!V78="","*",FN_MC!V78)</f>
        <v>*</v>
      </c>
      <c r="T100" s="96" t="str">
        <f>IF(FN_MC!W78="","*",FN_MC!W78)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IF(FN_MC!Y79="","*",FN_MC!Y79)</f>
        <v>*</v>
      </c>
      <c r="B101" s="95" t="str">
        <f>IF(FN_MC!X79="","*",FN_MC!X79)</f>
        <v>*</v>
      </c>
      <c r="C101" s="95" t="str">
        <f>IF(FN_MC!Z79="","*",FN_MC!Z79)</f>
        <v>*</v>
      </c>
      <c r="D101" s="96" t="str">
        <f>IF(FN_MC!S79="","*",FN_MC!S79)</f>
        <v>-</v>
      </c>
      <c r="E101" s="96" t="str">
        <f>IF(FN_MC!T79="","*",FN_MC!T79)</f>
        <v>-</v>
      </c>
      <c r="F101" s="96" t="str">
        <f>IF(FN_MC!B79="","*",FN_MC!B79)</f>
        <v>*</v>
      </c>
      <c r="G101" s="96" t="str">
        <f>IF(FN_MC!D79="","*",FN_MC!D79)</f>
        <v>*</v>
      </c>
      <c r="H101" s="96" t="str">
        <f>IF(FN_MC!F79="","*",FN_MC!F79)</f>
        <v>*</v>
      </c>
      <c r="I101" s="96" t="str">
        <f>IF(FN_MC!H79="","*",FN_MC!H79)</f>
        <v>*</v>
      </c>
      <c r="J101" s="96" t="str">
        <f>IF(FN_MC!I79="","*",FN_MC!I79)</f>
        <v>*</v>
      </c>
      <c r="K101" s="96" t="str">
        <f>IF(FN_MC!M79="","*",FN_MC!M79)</f>
        <v>-</v>
      </c>
      <c r="L101" s="196" t="str">
        <f>IF(FN_MC!N79="","*",FN_MC!N79)</f>
        <v>-</v>
      </c>
      <c r="M101" s="97" t="str">
        <f>IF(FN_MC!J79="","*",FN_MC!J79)</f>
        <v>*</v>
      </c>
      <c r="N101" s="183" t="str">
        <f>IF(FN_MC!K79="","*",FN_MC!K79)</f>
        <v>*</v>
      </c>
      <c r="O101" s="183" t="str">
        <f>IF(FN_MC!L79="","*",FN_MC!L79)</f>
        <v>-</v>
      </c>
      <c r="P101" s="107" t="str">
        <f>IF(FN_MC!O79="","*",FN_MC!O79)</f>
        <v>*</v>
      </c>
      <c r="Q101" s="107" t="str">
        <f>IF(FN_MC!P79="","*",FN_MC!P79)</f>
        <v>*</v>
      </c>
      <c r="R101" s="96" t="str">
        <f>IF(FN_MC!Q79="","*",CONCATENATE(FN_MC!Q79," ",FN_MC!R79))</f>
        <v>*</v>
      </c>
      <c r="S101" s="96" t="str">
        <f>IF(FN_MC!V79="","*",FN_MC!V79)</f>
        <v>*</v>
      </c>
      <c r="T101" s="96" t="str">
        <f>IF(FN_MC!W79="","*",FN_MC!W79)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IF(FN_MC!Y80="","*",FN_MC!Y80)</f>
        <v>*</v>
      </c>
      <c r="B102" s="95" t="str">
        <f>IF(FN_MC!X80="","*",FN_MC!X80)</f>
        <v>*</v>
      </c>
      <c r="C102" s="95" t="str">
        <f>IF(FN_MC!Z80="","*",FN_MC!Z80)</f>
        <v>*</v>
      </c>
      <c r="D102" s="96" t="str">
        <f>IF(FN_MC!S80="","*",FN_MC!S80)</f>
        <v>-</v>
      </c>
      <c r="E102" s="96" t="str">
        <f>IF(FN_MC!T80="","*",FN_MC!T80)</f>
        <v>-</v>
      </c>
      <c r="F102" s="96" t="str">
        <f>IF(FN_MC!B80="","*",FN_MC!B80)</f>
        <v>*</v>
      </c>
      <c r="G102" s="96" t="str">
        <f>IF(FN_MC!D80="","*",FN_MC!D80)</f>
        <v>*</v>
      </c>
      <c r="H102" s="96" t="str">
        <f>IF(FN_MC!F80="","*",FN_MC!F80)</f>
        <v>*</v>
      </c>
      <c r="I102" s="96" t="str">
        <f>IF(FN_MC!H80="","*",FN_MC!H80)</f>
        <v>*</v>
      </c>
      <c r="J102" s="96" t="str">
        <f>IF(FN_MC!I80="","*",FN_MC!I80)</f>
        <v>*</v>
      </c>
      <c r="K102" s="96" t="str">
        <f>IF(FN_MC!M80="","*",FN_MC!M80)</f>
        <v>-</v>
      </c>
      <c r="L102" s="196" t="str">
        <f>IF(FN_MC!N80="","*",FN_MC!N80)</f>
        <v>-</v>
      </c>
      <c r="M102" s="97" t="str">
        <f>IF(FN_MC!J80="","*",FN_MC!J80)</f>
        <v>*</v>
      </c>
      <c r="N102" s="183" t="str">
        <f>IF(FN_MC!K80="","*",FN_MC!K80)</f>
        <v>*</v>
      </c>
      <c r="O102" s="183" t="str">
        <f>IF(FN_MC!L80="","*",FN_MC!L80)</f>
        <v>-</v>
      </c>
      <c r="P102" s="107" t="str">
        <f>IF(FN_MC!O80="","*",FN_MC!O80)</f>
        <v>*</v>
      </c>
      <c r="Q102" s="107" t="str">
        <f>IF(FN_MC!P80="","*",FN_MC!P80)</f>
        <v>*</v>
      </c>
      <c r="R102" s="96" t="str">
        <f>IF(FN_MC!Q80="","*",CONCATENATE(FN_MC!Q80," ",FN_MC!R80))</f>
        <v>*</v>
      </c>
      <c r="S102" s="96" t="str">
        <f>IF(FN_MC!V80="","*",FN_MC!V80)</f>
        <v>*</v>
      </c>
      <c r="T102" s="96" t="str">
        <f>IF(FN_MC!W80="","*",FN_MC!W80)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IF(FN_MC!Y81="","*",FN_MC!Y81)</f>
        <v>*</v>
      </c>
      <c r="B103" s="95" t="str">
        <f>IF(FN_MC!X81="","*",FN_MC!X81)</f>
        <v>*</v>
      </c>
      <c r="C103" s="95" t="str">
        <f>IF(FN_MC!Z81="","*",FN_MC!Z81)</f>
        <v>*</v>
      </c>
      <c r="D103" s="96" t="str">
        <f>IF(FN_MC!S81="","*",FN_MC!S81)</f>
        <v>-</v>
      </c>
      <c r="E103" s="96" t="str">
        <f>IF(FN_MC!T81="","*",FN_MC!T81)</f>
        <v>-</v>
      </c>
      <c r="F103" s="96" t="str">
        <f>IF(FN_MC!B81="","*",FN_MC!B81)</f>
        <v>*</v>
      </c>
      <c r="G103" s="96" t="str">
        <f>IF(FN_MC!D81="","*",FN_MC!D81)</f>
        <v>*</v>
      </c>
      <c r="H103" s="96" t="str">
        <f>IF(FN_MC!F81="","*",FN_MC!F81)</f>
        <v>*</v>
      </c>
      <c r="I103" s="96" t="str">
        <f>IF(FN_MC!H81="","*",FN_MC!H81)</f>
        <v>*</v>
      </c>
      <c r="J103" s="96" t="str">
        <f>IF(FN_MC!I81="","*",FN_MC!I81)</f>
        <v>*</v>
      </c>
      <c r="K103" s="96" t="str">
        <f>IF(FN_MC!M81="","*",FN_MC!M81)</f>
        <v>-</v>
      </c>
      <c r="L103" s="196" t="str">
        <f>IF(FN_MC!N81="","*",FN_MC!N81)</f>
        <v>-</v>
      </c>
      <c r="M103" s="97" t="str">
        <f>IF(FN_MC!J81="","*",FN_MC!J81)</f>
        <v>*</v>
      </c>
      <c r="N103" s="183" t="str">
        <f>IF(FN_MC!K81="","*",FN_MC!K81)</f>
        <v>*</v>
      </c>
      <c r="O103" s="183" t="str">
        <f>IF(FN_MC!L81="","*",FN_MC!L81)</f>
        <v>-</v>
      </c>
      <c r="P103" s="107" t="str">
        <f>IF(FN_MC!O81="","*",FN_MC!O81)</f>
        <v>*</v>
      </c>
      <c r="Q103" s="107" t="str">
        <f>IF(FN_MC!P81="","*",FN_MC!P81)</f>
        <v>*</v>
      </c>
      <c r="R103" s="96" t="str">
        <f>IF(FN_MC!Q81="","*",CONCATENATE(FN_MC!Q81," ",FN_MC!R81))</f>
        <v>*</v>
      </c>
      <c r="S103" s="96" t="str">
        <f>IF(FN_MC!V81="","*",FN_MC!V81)</f>
        <v>*</v>
      </c>
      <c r="T103" s="96" t="str">
        <f>IF(FN_MC!W81="","*",FN_MC!W81)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IF(FN_MC!Y82="","*",FN_MC!Y82)</f>
        <v>*</v>
      </c>
      <c r="B104" s="95" t="str">
        <f>IF(FN_MC!X82="","*",FN_MC!X82)</f>
        <v>*</v>
      </c>
      <c r="C104" s="95" t="str">
        <f>IF(FN_MC!Z82="","*",FN_MC!Z82)</f>
        <v>*</v>
      </c>
      <c r="D104" s="96" t="str">
        <f>IF(FN_MC!S82="","*",FN_MC!S82)</f>
        <v>-</v>
      </c>
      <c r="E104" s="96" t="str">
        <f>IF(FN_MC!T82="","*",FN_MC!T82)</f>
        <v>-</v>
      </c>
      <c r="F104" s="96" t="str">
        <f>IF(FN_MC!B82="","*",FN_MC!B82)</f>
        <v>*</v>
      </c>
      <c r="G104" s="96" t="str">
        <f>IF(FN_MC!D82="","*",FN_MC!D82)</f>
        <v>*</v>
      </c>
      <c r="H104" s="96" t="str">
        <f>IF(FN_MC!F82="","*",FN_MC!F82)</f>
        <v>*</v>
      </c>
      <c r="I104" s="96" t="str">
        <f>IF(FN_MC!H82="","*",FN_MC!H82)</f>
        <v>*</v>
      </c>
      <c r="J104" s="96" t="str">
        <f>IF(FN_MC!I82="","*",FN_MC!I82)</f>
        <v>*</v>
      </c>
      <c r="K104" s="96" t="str">
        <f>IF(FN_MC!M82="","*",FN_MC!M82)</f>
        <v>-</v>
      </c>
      <c r="L104" s="196" t="str">
        <f>IF(FN_MC!N82="","*",FN_MC!N82)</f>
        <v>-</v>
      </c>
      <c r="M104" s="97" t="str">
        <f>IF(FN_MC!J82="","*",FN_MC!J82)</f>
        <v>*</v>
      </c>
      <c r="N104" s="183" t="str">
        <f>IF(FN_MC!K82="","*",FN_MC!K82)</f>
        <v>*</v>
      </c>
      <c r="O104" s="183" t="str">
        <f>IF(FN_MC!L82="","*",FN_MC!L82)</f>
        <v>-</v>
      </c>
      <c r="P104" s="107" t="str">
        <f>IF(FN_MC!O82="","*",FN_MC!O82)</f>
        <v>*</v>
      </c>
      <c r="Q104" s="107" t="str">
        <f>IF(FN_MC!P82="","*",FN_MC!P82)</f>
        <v>*</v>
      </c>
      <c r="R104" s="96" t="str">
        <f>IF(FN_MC!Q82="","*",CONCATENATE(FN_MC!Q82," ",FN_MC!R82))</f>
        <v>*</v>
      </c>
      <c r="S104" s="96" t="str">
        <f>IF(FN_MC!V82="","*",FN_MC!V82)</f>
        <v>*</v>
      </c>
      <c r="T104" s="96" t="str">
        <f>IF(FN_MC!W82="","*",FN_MC!W82)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IF(FN_MC!Y83="","*",FN_MC!Y83)</f>
        <v>*</v>
      </c>
      <c r="B105" s="95" t="str">
        <f>IF(FN_MC!X83="","*",FN_MC!X83)</f>
        <v>*</v>
      </c>
      <c r="C105" s="95" t="str">
        <f>IF(FN_MC!Z83="","*",FN_MC!Z83)</f>
        <v>*</v>
      </c>
      <c r="D105" s="96" t="str">
        <f>IF(FN_MC!S83="","*",FN_MC!S83)</f>
        <v>-</v>
      </c>
      <c r="E105" s="96" t="str">
        <f>IF(FN_MC!T83="","*",FN_MC!T83)</f>
        <v>-</v>
      </c>
      <c r="F105" s="96" t="str">
        <f>IF(FN_MC!B83="","*",FN_MC!B83)</f>
        <v>*</v>
      </c>
      <c r="G105" s="96" t="str">
        <f>IF(FN_MC!D83="","*",FN_MC!D83)</f>
        <v>*</v>
      </c>
      <c r="H105" s="96" t="str">
        <f>IF(FN_MC!F83="","*",FN_MC!F83)</f>
        <v>*</v>
      </c>
      <c r="I105" s="96" t="str">
        <f>IF(FN_MC!H83="","*",FN_MC!H83)</f>
        <v>*</v>
      </c>
      <c r="J105" s="96" t="str">
        <f>IF(FN_MC!I83="","*",FN_MC!I83)</f>
        <v>*</v>
      </c>
      <c r="K105" s="96" t="str">
        <f>IF(FN_MC!M83="","*",FN_MC!M83)</f>
        <v>-</v>
      </c>
      <c r="L105" s="196" t="str">
        <f>IF(FN_MC!N83="","*",FN_MC!N83)</f>
        <v>-</v>
      </c>
      <c r="M105" s="97" t="str">
        <f>IF(FN_MC!J83="","*",FN_MC!J83)</f>
        <v>*</v>
      </c>
      <c r="N105" s="183" t="str">
        <f>IF(FN_MC!K83="","*",FN_MC!K83)</f>
        <v>*</v>
      </c>
      <c r="O105" s="183" t="str">
        <f>IF(FN_MC!L83="","*",FN_MC!L83)</f>
        <v>-</v>
      </c>
      <c r="P105" s="107" t="str">
        <f>IF(FN_MC!O83="","*",FN_MC!O83)</f>
        <v>*</v>
      </c>
      <c r="Q105" s="107" t="str">
        <f>IF(FN_MC!P83="","*",FN_MC!P83)</f>
        <v>*</v>
      </c>
      <c r="R105" s="96" t="str">
        <f>IF(FN_MC!Q83="","*",CONCATENATE(FN_MC!Q83," ",FN_MC!R83))</f>
        <v>*</v>
      </c>
      <c r="S105" s="96" t="str">
        <f>IF(FN_MC!V83="","*",FN_MC!V83)</f>
        <v>*</v>
      </c>
      <c r="T105" s="96" t="str">
        <f>IF(FN_MC!W83="","*",FN_MC!W83)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IF(FN_MC!Y84="","*",FN_MC!Y84)</f>
        <v>*</v>
      </c>
      <c r="B106" s="95" t="str">
        <f>IF(FN_MC!X84="","*",FN_MC!X84)</f>
        <v>*</v>
      </c>
      <c r="C106" s="95" t="str">
        <f>IF(FN_MC!Z84="","*",FN_MC!Z84)</f>
        <v>*</v>
      </c>
      <c r="D106" s="96" t="str">
        <f>IF(FN_MC!S84="","*",FN_MC!S84)</f>
        <v>-</v>
      </c>
      <c r="E106" s="96" t="str">
        <f>IF(FN_MC!T84="","*",FN_MC!T84)</f>
        <v>-</v>
      </c>
      <c r="F106" s="96" t="str">
        <f>IF(FN_MC!B84="","*",FN_MC!B84)</f>
        <v>*</v>
      </c>
      <c r="G106" s="96" t="str">
        <f>IF(FN_MC!D84="","*",FN_MC!D84)</f>
        <v>*</v>
      </c>
      <c r="H106" s="96" t="str">
        <f>IF(FN_MC!F84="","*",FN_MC!F84)</f>
        <v>*</v>
      </c>
      <c r="I106" s="96" t="str">
        <f>IF(FN_MC!H84="","*",FN_MC!H84)</f>
        <v>*</v>
      </c>
      <c r="J106" s="96" t="str">
        <f>IF(FN_MC!I84="","*",FN_MC!I84)</f>
        <v>*</v>
      </c>
      <c r="K106" s="96" t="str">
        <f>IF(FN_MC!M84="","*",FN_MC!M84)</f>
        <v>-</v>
      </c>
      <c r="L106" s="196" t="str">
        <f>IF(FN_MC!N84="","*",FN_MC!N84)</f>
        <v>-</v>
      </c>
      <c r="M106" s="97" t="str">
        <f>IF(FN_MC!J84="","*",FN_MC!J84)</f>
        <v>*</v>
      </c>
      <c r="N106" s="183" t="str">
        <f>IF(FN_MC!K84="","*",FN_MC!K84)</f>
        <v>*</v>
      </c>
      <c r="O106" s="183" t="str">
        <f>IF(FN_MC!L84="","*",FN_MC!L84)</f>
        <v>-</v>
      </c>
      <c r="P106" s="107" t="str">
        <f>IF(FN_MC!O84="","*",FN_MC!O84)</f>
        <v>*</v>
      </c>
      <c r="Q106" s="107" t="str">
        <f>IF(FN_MC!P84="","*",FN_MC!P84)</f>
        <v>*</v>
      </c>
      <c r="R106" s="96" t="str">
        <f>IF(FN_MC!Q84="","*",CONCATENATE(FN_MC!Q84," ",FN_MC!R84))</f>
        <v>*</v>
      </c>
      <c r="S106" s="96" t="str">
        <f>IF(FN_MC!V84="","*",FN_MC!V84)</f>
        <v>*</v>
      </c>
      <c r="T106" s="96" t="str">
        <f>IF(FN_MC!W84="","*",FN_MC!W84)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IF(FN_MC!Y85="","*",FN_MC!Y85)</f>
        <v>*</v>
      </c>
      <c r="B107" s="95" t="str">
        <f>IF(FN_MC!X85="","*",FN_MC!X85)</f>
        <v>*</v>
      </c>
      <c r="C107" s="95" t="str">
        <f>IF(FN_MC!Z85="","*",FN_MC!Z85)</f>
        <v>*</v>
      </c>
      <c r="D107" s="96" t="str">
        <f>IF(FN_MC!S85="","*",FN_MC!S85)</f>
        <v>-</v>
      </c>
      <c r="E107" s="96" t="str">
        <f>IF(FN_MC!T85="","*",FN_MC!T85)</f>
        <v>-</v>
      </c>
      <c r="F107" s="96" t="str">
        <f>IF(FN_MC!B85="","*",FN_MC!B85)</f>
        <v>*</v>
      </c>
      <c r="G107" s="96" t="str">
        <f>IF(FN_MC!D85="","*",FN_MC!D85)</f>
        <v>*</v>
      </c>
      <c r="H107" s="96" t="str">
        <f>IF(FN_MC!F85="","*",FN_MC!F85)</f>
        <v>*</v>
      </c>
      <c r="I107" s="96" t="str">
        <f>IF(FN_MC!H85="","*",FN_MC!H85)</f>
        <v>*</v>
      </c>
      <c r="J107" s="96" t="str">
        <f>IF(FN_MC!I85="","*",FN_MC!I85)</f>
        <v>*</v>
      </c>
      <c r="K107" s="96" t="str">
        <f>IF(FN_MC!M85="","*",FN_MC!M85)</f>
        <v>-</v>
      </c>
      <c r="L107" s="196" t="str">
        <f>IF(FN_MC!N85="","*",FN_MC!N85)</f>
        <v>-</v>
      </c>
      <c r="M107" s="97" t="str">
        <f>IF(FN_MC!J85="","*",FN_MC!J85)</f>
        <v>*</v>
      </c>
      <c r="N107" s="183" t="str">
        <f>IF(FN_MC!K85="","*",FN_MC!K85)</f>
        <v>*</v>
      </c>
      <c r="O107" s="183" t="str">
        <f>IF(FN_MC!L85="","*",FN_MC!L85)</f>
        <v>-</v>
      </c>
      <c r="P107" s="107" t="str">
        <f>IF(FN_MC!O85="","*",FN_MC!O85)</f>
        <v>*</v>
      </c>
      <c r="Q107" s="107" t="str">
        <f>IF(FN_MC!P85="","*",FN_MC!P85)</f>
        <v>*</v>
      </c>
      <c r="R107" s="96" t="str">
        <f>IF(FN_MC!Q85="","*",CONCATENATE(FN_MC!Q85," ",FN_MC!R85))</f>
        <v>*</v>
      </c>
      <c r="S107" s="96" t="str">
        <f>IF(FN_MC!V85="","*",FN_MC!V85)</f>
        <v>*</v>
      </c>
      <c r="T107" s="96" t="str">
        <f>IF(FN_MC!W85="","*",FN_MC!W85)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IF(FN_MC!Y86="","*",FN_MC!Y86)</f>
        <v>*</v>
      </c>
      <c r="B108" s="95" t="str">
        <f>IF(FN_MC!X86="","*",FN_MC!X86)</f>
        <v>*</v>
      </c>
      <c r="C108" s="95" t="str">
        <f>IF(FN_MC!Z86="","*",FN_MC!Z86)</f>
        <v>*</v>
      </c>
      <c r="D108" s="96" t="str">
        <f>IF(FN_MC!S86="","*",FN_MC!S86)</f>
        <v>-</v>
      </c>
      <c r="E108" s="96" t="str">
        <f>IF(FN_MC!T86="","*",FN_MC!T86)</f>
        <v>-</v>
      </c>
      <c r="F108" s="96" t="str">
        <f>IF(FN_MC!B86="","*",FN_MC!B86)</f>
        <v>*</v>
      </c>
      <c r="G108" s="96" t="str">
        <f>IF(FN_MC!D86="","*",FN_MC!D86)</f>
        <v>*</v>
      </c>
      <c r="H108" s="96" t="str">
        <f>IF(FN_MC!F86="","*",FN_MC!F86)</f>
        <v>*</v>
      </c>
      <c r="I108" s="96" t="str">
        <f>IF(FN_MC!H86="","*",FN_MC!H86)</f>
        <v>*</v>
      </c>
      <c r="J108" s="96" t="str">
        <f>IF(FN_MC!I86="","*",FN_MC!I86)</f>
        <v>*</v>
      </c>
      <c r="K108" s="96" t="str">
        <f>IF(FN_MC!M86="","*",FN_MC!M86)</f>
        <v>-</v>
      </c>
      <c r="L108" s="196" t="str">
        <f>IF(FN_MC!N86="","*",FN_MC!N86)</f>
        <v>-</v>
      </c>
      <c r="M108" s="97" t="str">
        <f>IF(FN_MC!J86="","*",FN_MC!J86)</f>
        <v>*</v>
      </c>
      <c r="N108" s="183" t="str">
        <f>IF(FN_MC!K86="","*",FN_MC!K86)</f>
        <v>*</v>
      </c>
      <c r="O108" s="183" t="str">
        <f>IF(FN_MC!L86="","*",FN_MC!L86)</f>
        <v>-</v>
      </c>
      <c r="P108" s="107" t="str">
        <f>IF(FN_MC!O86="","*",FN_MC!O86)</f>
        <v>*</v>
      </c>
      <c r="Q108" s="107" t="str">
        <f>IF(FN_MC!P86="","*",FN_MC!P86)</f>
        <v>*</v>
      </c>
      <c r="R108" s="96" t="str">
        <f>IF(FN_MC!Q86="","*",CONCATENATE(FN_MC!Q86," ",FN_MC!R86))</f>
        <v>*</v>
      </c>
      <c r="S108" s="96" t="str">
        <f>IF(FN_MC!V86="","*",FN_MC!V86)</f>
        <v>*</v>
      </c>
      <c r="T108" s="96" t="str">
        <f>IF(FN_MC!W86="","*",FN_MC!W86)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IF(FN_MC!Y87="","*",FN_MC!Y87)</f>
        <v>*</v>
      </c>
      <c r="B109" s="95" t="str">
        <f>IF(FN_MC!X87="","*",FN_MC!X87)</f>
        <v>*</v>
      </c>
      <c r="C109" s="95" t="str">
        <f>IF(FN_MC!Z87="","*",FN_MC!Z87)</f>
        <v>*</v>
      </c>
      <c r="D109" s="96" t="str">
        <f>IF(FN_MC!S87="","*",FN_MC!S87)</f>
        <v>-</v>
      </c>
      <c r="E109" s="96" t="str">
        <f>IF(FN_MC!T87="","*",FN_MC!T87)</f>
        <v>-</v>
      </c>
      <c r="F109" s="96" t="str">
        <f>IF(FN_MC!B87="","*",FN_MC!B87)</f>
        <v>*</v>
      </c>
      <c r="G109" s="96" t="str">
        <f>IF(FN_MC!D87="","*",FN_MC!D87)</f>
        <v>*</v>
      </c>
      <c r="H109" s="96" t="str">
        <f>IF(FN_MC!F87="","*",FN_MC!F87)</f>
        <v>*</v>
      </c>
      <c r="I109" s="96" t="str">
        <f>IF(FN_MC!H87="","*",FN_MC!H87)</f>
        <v>*</v>
      </c>
      <c r="J109" s="96" t="str">
        <f>IF(FN_MC!I87="","*",FN_MC!I87)</f>
        <v>*</v>
      </c>
      <c r="K109" s="96" t="str">
        <f>IF(FN_MC!M87="","*",FN_MC!M87)</f>
        <v>-</v>
      </c>
      <c r="L109" s="196" t="str">
        <f>IF(FN_MC!N87="","*",FN_MC!N87)</f>
        <v>-</v>
      </c>
      <c r="M109" s="97" t="str">
        <f>IF(FN_MC!J87="","*",FN_MC!J87)</f>
        <v>*</v>
      </c>
      <c r="N109" s="183" t="str">
        <f>IF(FN_MC!K87="","*",FN_MC!K87)</f>
        <v>*</v>
      </c>
      <c r="O109" s="183" t="str">
        <f>IF(FN_MC!L87="","*",FN_MC!L87)</f>
        <v>-</v>
      </c>
      <c r="P109" s="107" t="str">
        <f>IF(FN_MC!O87="","*",FN_MC!O87)</f>
        <v>*</v>
      </c>
      <c r="Q109" s="107" t="str">
        <f>IF(FN_MC!P87="","*",FN_MC!P87)</f>
        <v>*</v>
      </c>
      <c r="R109" s="96" t="str">
        <f>IF(FN_MC!Q87="","*",CONCATENATE(FN_MC!Q87," ",FN_MC!R87))</f>
        <v>*</v>
      </c>
      <c r="S109" s="96" t="str">
        <f>IF(FN_MC!V87="","*",FN_MC!V87)</f>
        <v>*</v>
      </c>
      <c r="T109" s="96" t="str">
        <f>IF(FN_MC!W87="","*",FN_MC!W87)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IF(FN_MC!Y88="","*",FN_MC!Y88)</f>
        <v>*</v>
      </c>
      <c r="B110" s="95" t="str">
        <f>IF(FN_MC!X88="","*",FN_MC!X88)</f>
        <v>*</v>
      </c>
      <c r="C110" s="95" t="str">
        <f>IF(FN_MC!Z88="","*",FN_MC!Z88)</f>
        <v>*</v>
      </c>
      <c r="D110" s="96" t="str">
        <f>IF(FN_MC!S88="","*",FN_MC!S88)</f>
        <v>-</v>
      </c>
      <c r="E110" s="96" t="str">
        <f>IF(FN_MC!T88="","*",FN_MC!T88)</f>
        <v>-</v>
      </c>
      <c r="F110" s="96" t="str">
        <f>IF(FN_MC!B88="","*",FN_MC!B88)</f>
        <v>*</v>
      </c>
      <c r="G110" s="96" t="str">
        <f>IF(FN_MC!D88="","*",FN_MC!D88)</f>
        <v>*</v>
      </c>
      <c r="H110" s="96" t="str">
        <f>IF(FN_MC!F88="","*",FN_MC!F88)</f>
        <v>*</v>
      </c>
      <c r="I110" s="96" t="str">
        <f>IF(FN_MC!H88="","*",FN_MC!H88)</f>
        <v>*</v>
      </c>
      <c r="J110" s="96" t="str">
        <f>IF(FN_MC!I88="","*",FN_MC!I88)</f>
        <v>*</v>
      </c>
      <c r="K110" s="96" t="str">
        <f>IF(FN_MC!M88="","*",FN_MC!M88)</f>
        <v>-</v>
      </c>
      <c r="L110" s="196" t="str">
        <f>IF(FN_MC!N88="","*",FN_MC!N88)</f>
        <v>-</v>
      </c>
      <c r="M110" s="97" t="str">
        <f>IF(FN_MC!J88="","*",FN_MC!J88)</f>
        <v>*</v>
      </c>
      <c r="N110" s="183" t="str">
        <f>IF(FN_MC!K88="","*",FN_MC!K88)</f>
        <v>*</v>
      </c>
      <c r="O110" s="183" t="str">
        <f>IF(FN_MC!L88="","*",FN_MC!L88)</f>
        <v>-</v>
      </c>
      <c r="P110" s="107" t="str">
        <f>IF(FN_MC!O88="","*",FN_MC!O88)</f>
        <v>*</v>
      </c>
      <c r="Q110" s="107" t="str">
        <f>IF(FN_MC!P88="","*",FN_MC!P88)</f>
        <v>*</v>
      </c>
      <c r="R110" s="96" t="str">
        <f>IF(FN_MC!Q88="","*",CONCATENATE(FN_MC!Q88," ",FN_MC!R88))</f>
        <v>*</v>
      </c>
      <c r="S110" s="96" t="str">
        <f>IF(FN_MC!V88="","*",FN_MC!V88)</f>
        <v>*</v>
      </c>
      <c r="T110" s="96" t="str">
        <f>IF(FN_MC!W88="","*",FN_MC!W88)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IF(FN_MC!Y89="","*",FN_MC!Y89)</f>
        <v>*</v>
      </c>
      <c r="B111" s="95" t="str">
        <f>IF(FN_MC!X89="","*",FN_MC!X89)</f>
        <v>*</v>
      </c>
      <c r="C111" s="95" t="str">
        <f>IF(FN_MC!Z89="","*",FN_MC!Z89)</f>
        <v>*</v>
      </c>
      <c r="D111" s="96" t="str">
        <f>IF(FN_MC!S89="","*",FN_MC!S89)</f>
        <v>-</v>
      </c>
      <c r="E111" s="96" t="str">
        <f>IF(FN_MC!T89="","*",FN_MC!T89)</f>
        <v>-</v>
      </c>
      <c r="F111" s="96" t="str">
        <f>IF(FN_MC!B89="","*",FN_MC!B89)</f>
        <v>*</v>
      </c>
      <c r="G111" s="96" t="str">
        <f>IF(FN_MC!D89="","*",FN_MC!D89)</f>
        <v>*</v>
      </c>
      <c r="H111" s="96" t="str">
        <f>IF(FN_MC!F89="","*",FN_MC!F89)</f>
        <v>*</v>
      </c>
      <c r="I111" s="96" t="str">
        <f>IF(FN_MC!H89="","*",FN_MC!H89)</f>
        <v>*</v>
      </c>
      <c r="J111" s="96" t="str">
        <f>IF(FN_MC!I89="","*",FN_MC!I89)</f>
        <v>*</v>
      </c>
      <c r="K111" s="96" t="str">
        <f>IF(FN_MC!M89="","*",FN_MC!M89)</f>
        <v>-</v>
      </c>
      <c r="L111" s="196" t="str">
        <f>IF(FN_MC!N89="","*",FN_MC!N89)</f>
        <v>-</v>
      </c>
      <c r="M111" s="97" t="str">
        <f>IF(FN_MC!J89="","*",FN_MC!J89)</f>
        <v>*</v>
      </c>
      <c r="N111" s="183" t="str">
        <f>IF(FN_MC!K89="","*",FN_MC!K89)</f>
        <v>*</v>
      </c>
      <c r="O111" s="183" t="str">
        <f>IF(FN_MC!L89="","*",FN_MC!L89)</f>
        <v>-</v>
      </c>
      <c r="P111" s="107" t="str">
        <f>IF(FN_MC!O89="","*",FN_MC!O89)</f>
        <v>*</v>
      </c>
      <c r="Q111" s="107" t="str">
        <f>IF(FN_MC!P89="","*",FN_MC!P89)</f>
        <v>*</v>
      </c>
      <c r="R111" s="96" t="str">
        <f>IF(FN_MC!Q89="","*",CONCATENATE(FN_MC!Q89," ",FN_MC!R89))</f>
        <v>*</v>
      </c>
      <c r="S111" s="96" t="str">
        <f>IF(FN_MC!V89="","*",FN_MC!V89)</f>
        <v>*</v>
      </c>
      <c r="T111" s="96" t="str">
        <f>IF(FN_MC!W89="","*",FN_MC!W89)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IF(FN_MC!Y90="","*",FN_MC!Y90)</f>
        <v>*</v>
      </c>
      <c r="B112" s="95" t="str">
        <f>IF(FN_MC!X90="","*",FN_MC!X90)</f>
        <v>*</v>
      </c>
      <c r="C112" s="95" t="str">
        <f>IF(FN_MC!Z90="","*",FN_MC!Z90)</f>
        <v>*</v>
      </c>
      <c r="D112" s="96" t="str">
        <f>IF(FN_MC!S90="","*",FN_MC!S90)</f>
        <v>-</v>
      </c>
      <c r="E112" s="96" t="str">
        <f>IF(FN_MC!T90="","*",FN_MC!T90)</f>
        <v>-</v>
      </c>
      <c r="F112" s="96" t="str">
        <f>IF(FN_MC!B90="","*",FN_MC!B90)</f>
        <v>*</v>
      </c>
      <c r="G112" s="96" t="str">
        <f>IF(FN_MC!D90="","*",FN_MC!D90)</f>
        <v>*</v>
      </c>
      <c r="H112" s="96" t="str">
        <f>IF(FN_MC!F90="","*",FN_MC!F90)</f>
        <v>*</v>
      </c>
      <c r="I112" s="96" t="str">
        <f>IF(FN_MC!H90="","*",FN_MC!H90)</f>
        <v>*</v>
      </c>
      <c r="J112" s="96" t="str">
        <f>IF(FN_MC!I90="","*",FN_MC!I90)</f>
        <v>*</v>
      </c>
      <c r="K112" s="96" t="str">
        <f>IF(FN_MC!M90="","*",FN_MC!M90)</f>
        <v>-</v>
      </c>
      <c r="L112" s="196" t="str">
        <f>IF(FN_MC!N90="","*",FN_MC!N90)</f>
        <v>-</v>
      </c>
      <c r="M112" s="97" t="str">
        <f>IF(FN_MC!J90="","*",FN_MC!J90)</f>
        <v>*</v>
      </c>
      <c r="N112" s="183" t="str">
        <f>IF(FN_MC!K90="","*",FN_MC!K90)</f>
        <v>*</v>
      </c>
      <c r="O112" s="183" t="str">
        <f>IF(FN_MC!L90="","*",FN_MC!L90)</f>
        <v>-</v>
      </c>
      <c r="P112" s="107" t="str">
        <f>IF(FN_MC!O90="","*",FN_MC!O90)</f>
        <v>*</v>
      </c>
      <c r="Q112" s="107" t="str">
        <f>IF(FN_MC!P90="","*",FN_MC!P90)</f>
        <v>*</v>
      </c>
      <c r="R112" s="96" t="str">
        <f>IF(FN_MC!Q90="","*",CONCATENATE(FN_MC!Q90," ",FN_MC!R90))</f>
        <v>*</v>
      </c>
      <c r="S112" s="96" t="str">
        <f>IF(FN_MC!V90="","*",FN_MC!V90)</f>
        <v>*</v>
      </c>
      <c r="T112" s="96" t="str">
        <f>IF(FN_MC!W90="","*",FN_MC!W90)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IF(FN_MC!Y91="","*",FN_MC!Y91)</f>
        <v>*</v>
      </c>
      <c r="B113" s="95" t="str">
        <f>IF(FN_MC!X91="","*",FN_MC!X91)</f>
        <v>*</v>
      </c>
      <c r="C113" s="95" t="str">
        <f>IF(FN_MC!Z91="","*",FN_MC!Z91)</f>
        <v>*</v>
      </c>
      <c r="D113" s="96" t="str">
        <f>IF(FN_MC!S91="","*",FN_MC!S91)</f>
        <v>-</v>
      </c>
      <c r="E113" s="96" t="str">
        <f>IF(FN_MC!T91="","*",FN_MC!T91)</f>
        <v>-</v>
      </c>
      <c r="F113" s="96" t="str">
        <f>IF(FN_MC!B91="","*",FN_MC!B91)</f>
        <v>*</v>
      </c>
      <c r="G113" s="96" t="str">
        <f>IF(FN_MC!D91="","*",FN_MC!D91)</f>
        <v>*</v>
      </c>
      <c r="H113" s="96" t="str">
        <f>IF(FN_MC!F91="","*",FN_MC!F91)</f>
        <v>*</v>
      </c>
      <c r="I113" s="96" t="str">
        <f>IF(FN_MC!H91="","*",FN_MC!H91)</f>
        <v>*</v>
      </c>
      <c r="J113" s="96" t="str">
        <f>IF(FN_MC!I91="","*",FN_MC!I91)</f>
        <v>*</v>
      </c>
      <c r="K113" s="96" t="str">
        <f>IF(FN_MC!M91="","*",FN_MC!M91)</f>
        <v>-</v>
      </c>
      <c r="L113" s="196" t="str">
        <f>IF(FN_MC!N91="","*",FN_MC!N91)</f>
        <v>-</v>
      </c>
      <c r="M113" s="97" t="str">
        <f>IF(FN_MC!J91="","*",FN_MC!J91)</f>
        <v>*</v>
      </c>
      <c r="N113" s="183" t="str">
        <f>IF(FN_MC!K91="","*",FN_MC!K91)</f>
        <v>*</v>
      </c>
      <c r="O113" s="183" t="str">
        <f>IF(FN_MC!L91="","*",FN_MC!L91)</f>
        <v>-</v>
      </c>
      <c r="P113" s="107" t="str">
        <f>IF(FN_MC!O91="","*",FN_MC!O91)</f>
        <v>*</v>
      </c>
      <c r="Q113" s="107" t="str">
        <f>IF(FN_MC!P91="","*",FN_MC!P91)</f>
        <v>*</v>
      </c>
      <c r="R113" s="96" t="str">
        <f>IF(FN_MC!Q91="","*",CONCATENATE(FN_MC!Q91," ",FN_MC!R91))</f>
        <v>*</v>
      </c>
      <c r="S113" s="96" t="str">
        <f>IF(FN_MC!V91="","*",FN_MC!V91)</f>
        <v>*</v>
      </c>
      <c r="T113" s="96" t="str">
        <f>IF(FN_MC!W91="","*",FN_MC!W91)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IF(FN_MC!Y92="","*",FN_MC!Y92)</f>
        <v>*</v>
      </c>
      <c r="B114" s="95" t="str">
        <f>IF(FN_MC!X92="","*",FN_MC!X92)</f>
        <v>*</v>
      </c>
      <c r="C114" s="95" t="str">
        <f>IF(FN_MC!Z92="","*",FN_MC!Z92)</f>
        <v>*</v>
      </c>
      <c r="D114" s="96" t="str">
        <f>IF(FN_MC!S92="","*",FN_MC!S92)</f>
        <v>-</v>
      </c>
      <c r="E114" s="96" t="str">
        <f>IF(FN_MC!T92="","*",FN_MC!T92)</f>
        <v>-</v>
      </c>
      <c r="F114" s="96" t="str">
        <f>IF(FN_MC!B92="","*",FN_MC!B92)</f>
        <v>*</v>
      </c>
      <c r="G114" s="96" t="str">
        <f>IF(FN_MC!D92="","*",FN_MC!D92)</f>
        <v>*</v>
      </c>
      <c r="H114" s="96" t="str">
        <f>IF(FN_MC!F92="","*",FN_MC!F92)</f>
        <v>*</v>
      </c>
      <c r="I114" s="96" t="str">
        <f>IF(FN_MC!H92="","*",FN_MC!H92)</f>
        <v>*</v>
      </c>
      <c r="J114" s="96" t="str">
        <f>IF(FN_MC!I92="","*",FN_MC!I92)</f>
        <v>*</v>
      </c>
      <c r="K114" s="96" t="str">
        <f>IF(FN_MC!M92="","*",FN_MC!M92)</f>
        <v>-</v>
      </c>
      <c r="L114" s="196" t="str">
        <f>IF(FN_MC!N92="","*",FN_MC!N92)</f>
        <v>-</v>
      </c>
      <c r="M114" s="97" t="str">
        <f>IF(FN_MC!J92="","*",FN_MC!J92)</f>
        <v>*</v>
      </c>
      <c r="N114" s="183" t="str">
        <f>IF(FN_MC!K92="","*",FN_MC!K92)</f>
        <v>*</v>
      </c>
      <c r="O114" s="183" t="str">
        <f>IF(FN_MC!L92="","*",FN_MC!L92)</f>
        <v>-</v>
      </c>
      <c r="P114" s="107" t="str">
        <f>IF(FN_MC!O92="","*",FN_MC!O92)</f>
        <v>*</v>
      </c>
      <c r="Q114" s="107" t="str">
        <f>IF(FN_MC!P92="","*",FN_MC!P92)</f>
        <v>*</v>
      </c>
      <c r="R114" s="96" t="str">
        <f>IF(FN_MC!Q92="","*",CONCATENATE(FN_MC!Q92," ",FN_MC!R92))</f>
        <v>*</v>
      </c>
      <c r="S114" s="96" t="str">
        <f>IF(FN_MC!V92="","*",FN_MC!V92)</f>
        <v>*</v>
      </c>
      <c r="T114" s="96" t="str">
        <f>IF(FN_MC!W92="","*",FN_MC!W92)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IF(FN_MC!Y93="","*",FN_MC!Y93)</f>
        <v>*</v>
      </c>
      <c r="B115" s="95" t="str">
        <f>IF(FN_MC!X93="","*",FN_MC!X93)</f>
        <v>*</v>
      </c>
      <c r="C115" s="95" t="str">
        <f>IF(FN_MC!Z93="","*",FN_MC!Z93)</f>
        <v>*</v>
      </c>
      <c r="D115" s="96" t="str">
        <f>IF(FN_MC!S93="","*",FN_MC!S93)</f>
        <v>-</v>
      </c>
      <c r="E115" s="96" t="str">
        <f>IF(FN_MC!T93="","*",FN_MC!T93)</f>
        <v>-</v>
      </c>
      <c r="F115" s="96" t="str">
        <f>IF(FN_MC!B93="","*",FN_MC!B93)</f>
        <v>*</v>
      </c>
      <c r="G115" s="96" t="str">
        <f>IF(FN_MC!D93="","*",FN_MC!D93)</f>
        <v>*</v>
      </c>
      <c r="H115" s="96" t="str">
        <f>IF(FN_MC!F93="","*",FN_MC!F93)</f>
        <v>*</v>
      </c>
      <c r="I115" s="96" t="str">
        <f>IF(FN_MC!H93="","*",FN_MC!H93)</f>
        <v>*</v>
      </c>
      <c r="J115" s="96" t="str">
        <f>IF(FN_MC!I93="","*",FN_MC!I93)</f>
        <v>*</v>
      </c>
      <c r="K115" s="96" t="str">
        <f>IF(FN_MC!M93="","*",FN_MC!M93)</f>
        <v>-</v>
      </c>
      <c r="L115" s="196" t="str">
        <f>IF(FN_MC!N93="","*",FN_MC!N93)</f>
        <v>-</v>
      </c>
      <c r="M115" s="97" t="str">
        <f>IF(FN_MC!J93="","*",FN_MC!J93)</f>
        <v>*</v>
      </c>
      <c r="N115" s="183" t="str">
        <f>IF(FN_MC!K93="","*",FN_MC!K93)</f>
        <v>*</v>
      </c>
      <c r="O115" s="183" t="str">
        <f>IF(FN_MC!L93="","*",FN_MC!L93)</f>
        <v>-</v>
      </c>
      <c r="P115" s="107" t="str">
        <f>IF(FN_MC!O93="","*",FN_MC!O93)</f>
        <v>*</v>
      </c>
      <c r="Q115" s="107" t="str">
        <f>IF(FN_MC!P93="","*",FN_MC!P93)</f>
        <v>*</v>
      </c>
      <c r="R115" s="96" t="str">
        <f>IF(FN_MC!Q93="","*",CONCATENATE(FN_MC!Q93," ",FN_MC!R93))</f>
        <v>*</v>
      </c>
      <c r="S115" s="96" t="str">
        <f>IF(FN_MC!V93="","*",FN_MC!V93)</f>
        <v>*</v>
      </c>
      <c r="T115" s="96" t="str">
        <f>IF(FN_MC!W93="","*",FN_MC!W93)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IF(FN_MC!Y94="","*",FN_MC!Y94)</f>
        <v>*</v>
      </c>
      <c r="B116" s="95" t="str">
        <f>IF(FN_MC!X94="","*",FN_MC!X94)</f>
        <v>*</v>
      </c>
      <c r="C116" s="95" t="str">
        <f>IF(FN_MC!Z94="","*",FN_MC!Z94)</f>
        <v>*</v>
      </c>
      <c r="D116" s="96" t="str">
        <f>IF(FN_MC!S94="","*",FN_MC!S94)</f>
        <v>-</v>
      </c>
      <c r="E116" s="96" t="str">
        <f>IF(FN_MC!T94="","*",FN_MC!T94)</f>
        <v>-</v>
      </c>
      <c r="F116" s="96" t="str">
        <f>IF(FN_MC!B94="","*",FN_MC!B94)</f>
        <v>*</v>
      </c>
      <c r="G116" s="96" t="str">
        <f>IF(FN_MC!D94="","*",FN_MC!D94)</f>
        <v>*</v>
      </c>
      <c r="H116" s="96" t="str">
        <f>IF(FN_MC!F94="","*",FN_MC!F94)</f>
        <v>*</v>
      </c>
      <c r="I116" s="96" t="str">
        <f>IF(FN_MC!H94="","*",FN_MC!H94)</f>
        <v>*</v>
      </c>
      <c r="J116" s="96" t="str">
        <f>IF(FN_MC!I94="","*",FN_MC!I94)</f>
        <v>*</v>
      </c>
      <c r="K116" s="96" t="str">
        <f>IF(FN_MC!M94="","*",FN_MC!M94)</f>
        <v>-</v>
      </c>
      <c r="L116" s="196" t="str">
        <f>IF(FN_MC!N94="","*",FN_MC!N94)</f>
        <v>-</v>
      </c>
      <c r="M116" s="97" t="str">
        <f>IF(FN_MC!J94="","*",FN_MC!J94)</f>
        <v>*</v>
      </c>
      <c r="N116" s="183" t="str">
        <f>IF(FN_MC!K94="","*",FN_MC!K94)</f>
        <v>*</v>
      </c>
      <c r="O116" s="183" t="str">
        <f>IF(FN_MC!L94="","*",FN_MC!L94)</f>
        <v>-</v>
      </c>
      <c r="P116" s="107" t="str">
        <f>IF(FN_MC!O94="","*",FN_MC!O94)</f>
        <v>*</v>
      </c>
      <c r="Q116" s="107" t="str">
        <f>IF(FN_MC!P94="","*",FN_MC!P94)</f>
        <v>*</v>
      </c>
      <c r="R116" s="96" t="str">
        <f>IF(FN_MC!Q94="","*",CONCATENATE(FN_MC!Q94," ",FN_MC!R94))</f>
        <v>*</v>
      </c>
      <c r="S116" s="96" t="str">
        <f>IF(FN_MC!V94="","*",FN_MC!V94)</f>
        <v>*</v>
      </c>
      <c r="T116" s="96" t="str">
        <f>IF(FN_MC!W94="","*",FN_MC!W94)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IF(FN_MC!Y95="","*",FN_MC!Y95)</f>
        <v>*</v>
      </c>
      <c r="B117" s="95" t="str">
        <f>IF(FN_MC!X95="","*",FN_MC!X95)</f>
        <v>*</v>
      </c>
      <c r="C117" s="95" t="str">
        <f>IF(FN_MC!Z95="","*",FN_MC!Z95)</f>
        <v>*</v>
      </c>
      <c r="D117" s="96" t="str">
        <f>IF(FN_MC!S95="","*",FN_MC!S95)</f>
        <v>-</v>
      </c>
      <c r="E117" s="96" t="str">
        <f>IF(FN_MC!T95="","*",FN_MC!T95)</f>
        <v>-</v>
      </c>
      <c r="F117" s="96" t="str">
        <f>IF(FN_MC!B95="","*",FN_MC!B95)</f>
        <v>*</v>
      </c>
      <c r="G117" s="96" t="str">
        <f>IF(FN_MC!D95="","*",FN_MC!D95)</f>
        <v>*</v>
      </c>
      <c r="H117" s="96" t="str">
        <f>IF(FN_MC!F95="","*",FN_MC!F95)</f>
        <v>*</v>
      </c>
      <c r="I117" s="96" t="str">
        <f>IF(FN_MC!H95="","*",FN_MC!H95)</f>
        <v>*</v>
      </c>
      <c r="J117" s="96" t="str">
        <f>IF(FN_MC!I95="","*",FN_MC!I95)</f>
        <v>*</v>
      </c>
      <c r="K117" s="96" t="str">
        <f>IF(FN_MC!M95="","*",FN_MC!M95)</f>
        <v>-</v>
      </c>
      <c r="L117" s="196" t="str">
        <f>IF(FN_MC!N95="","*",FN_MC!N95)</f>
        <v>-</v>
      </c>
      <c r="M117" s="97" t="str">
        <f>IF(FN_MC!J95="","*",FN_MC!J95)</f>
        <v>*</v>
      </c>
      <c r="N117" s="183" t="str">
        <f>IF(FN_MC!K95="","*",FN_MC!K95)</f>
        <v>*</v>
      </c>
      <c r="O117" s="183" t="str">
        <f>IF(FN_MC!L95="","*",FN_MC!L95)</f>
        <v>-</v>
      </c>
      <c r="P117" s="107" t="str">
        <f>IF(FN_MC!O95="","*",FN_MC!O95)</f>
        <v>*</v>
      </c>
      <c r="Q117" s="107" t="str">
        <f>IF(FN_MC!P95="","*",FN_MC!P95)</f>
        <v>*</v>
      </c>
      <c r="R117" s="96" t="str">
        <f>IF(FN_MC!Q95="","*",CONCATENATE(FN_MC!Q95," ",FN_MC!R95))</f>
        <v>*</v>
      </c>
      <c r="S117" s="96" t="str">
        <f>IF(FN_MC!V95="","*",FN_MC!V95)</f>
        <v>*</v>
      </c>
      <c r="T117" s="96" t="str">
        <f>IF(FN_MC!W95="","*",FN_MC!W95)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IF(FN_MC!Y96="","*",FN_MC!Y96)</f>
        <v>*</v>
      </c>
      <c r="B118" s="95" t="str">
        <f>IF(FN_MC!X96="","*",FN_MC!X96)</f>
        <v>*</v>
      </c>
      <c r="C118" s="95" t="str">
        <f>IF(FN_MC!Z96="","*",FN_MC!Z96)</f>
        <v>*</v>
      </c>
      <c r="D118" s="96" t="str">
        <f>IF(FN_MC!S96="","*",FN_MC!S96)</f>
        <v>-</v>
      </c>
      <c r="E118" s="96" t="str">
        <f>IF(FN_MC!T96="","*",FN_MC!T96)</f>
        <v>-</v>
      </c>
      <c r="F118" s="96" t="str">
        <f>IF(FN_MC!B96="","*",FN_MC!B96)</f>
        <v>*</v>
      </c>
      <c r="G118" s="96" t="str">
        <f>IF(FN_MC!D96="","*",FN_MC!D96)</f>
        <v>*</v>
      </c>
      <c r="H118" s="96" t="str">
        <f>IF(FN_MC!F96="","*",FN_MC!F96)</f>
        <v>*</v>
      </c>
      <c r="I118" s="96" t="str">
        <f>IF(FN_MC!H96="","*",FN_MC!H96)</f>
        <v>*</v>
      </c>
      <c r="J118" s="96" t="str">
        <f>IF(FN_MC!I96="","*",FN_MC!I96)</f>
        <v>*</v>
      </c>
      <c r="K118" s="96" t="str">
        <f>IF(FN_MC!M96="","*",FN_MC!M96)</f>
        <v>-</v>
      </c>
      <c r="L118" s="196" t="str">
        <f>IF(FN_MC!N96="","*",FN_MC!N96)</f>
        <v>-</v>
      </c>
      <c r="M118" s="97" t="str">
        <f>IF(FN_MC!J96="","*",FN_MC!J96)</f>
        <v>*</v>
      </c>
      <c r="N118" s="183" t="str">
        <f>IF(FN_MC!K96="","*",FN_MC!K96)</f>
        <v>*</v>
      </c>
      <c r="O118" s="183" t="str">
        <f>IF(FN_MC!L96="","*",FN_MC!L96)</f>
        <v>-</v>
      </c>
      <c r="P118" s="107" t="str">
        <f>IF(FN_MC!O96="","*",FN_MC!O96)</f>
        <v>*</v>
      </c>
      <c r="Q118" s="107" t="str">
        <f>IF(FN_MC!P96="","*",FN_MC!P96)</f>
        <v>*</v>
      </c>
      <c r="R118" s="96" t="str">
        <f>IF(FN_MC!Q96="","*",CONCATENATE(FN_MC!Q96," ",FN_MC!R96))</f>
        <v>*</v>
      </c>
      <c r="S118" s="96" t="str">
        <f>IF(FN_MC!V96="","*",FN_MC!V96)</f>
        <v>*</v>
      </c>
      <c r="T118" s="96" t="str">
        <f>IF(FN_MC!W96="","*",FN_MC!W96)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IF(FN_MC!Y97="","*",FN_MC!Y97)</f>
        <v>*</v>
      </c>
      <c r="B119" s="95" t="str">
        <f>IF(FN_MC!X97="","*",FN_MC!X97)</f>
        <v>*</v>
      </c>
      <c r="C119" s="95" t="str">
        <f>IF(FN_MC!Z97="","*",FN_MC!Z97)</f>
        <v>*</v>
      </c>
      <c r="D119" s="96" t="str">
        <f>IF(FN_MC!S97="","*",FN_MC!S97)</f>
        <v>-</v>
      </c>
      <c r="E119" s="96" t="str">
        <f>IF(FN_MC!T97="","*",FN_MC!T97)</f>
        <v>-</v>
      </c>
      <c r="F119" s="96" t="str">
        <f>IF(FN_MC!B97="","*",FN_MC!B97)</f>
        <v>*</v>
      </c>
      <c r="G119" s="96" t="str">
        <f>IF(FN_MC!D97="","*",FN_MC!D97)</f>
        <v>*</v>
      </c>
      <c r="H119" s="96" t="str">
        <f>IF(FN_MC!F97="","*",FN_MC!F97)</f>
        <v>*</v>
      </c>
      <c r="I119" s="96" t="str">
        <f>IF(FN_MC!H97="","*",FN_MC!H97)</f>
        <v>*</v>
      </c>
      <c r="J119" s="96" t="str">
        <f>IF(FN_MC!I97="","*",FN_MC!I97)</f>
        <v>*</v>
      </c>
      <c r="K119" s="96" t="str">
        <f>IF(FN_MC!M97="","*",FN_MC!M97)</f>
        <v>-</v>
      </c>
      <c r="L119" s="196" t="str">
        <f>IF(FN_MC!N97="","*",FN_MC!N97)</f>
        <v>-</v>
      </c>
      <c r="M119" s="97" t="str">
        <f>IF(FN_MC!J97="","*",FN_MC!J97)</f>
        <v>*</v>
      </c>
      <c r="N119" s="183" t="str">
        <f>IF(FN_MC!K97="","*",FN_MC!K97)</f>
        <v>*</v>
      </c>
      <c r="O119" s="183" t="str">
        <f>IF(FN_MC!L97="","*",FN_MC!L97)</f>
        <v>-</v>
      </c>
      <c r="P119" s="107" t="str">
        <f>IF(FN_MC!O97="","*",FN_MC!O97)</f>
        <v>*</v>
      </c>
      <c r="Q119" s="107" t="str">
        <f>IF(FN_MC!P97="","*",FN_MC!P97)</f>
        <v>*</v>
      </c>
      <c r="R119" s="96" t="str">
        <f>IF(FN_MC!Q97="","*",CONCATENATE(FN_MC!Q97," ",FN_MC!R97))</f>
        <v>*</v>
      </c>
      <c r="S119" s="96" t="str">
        <f>IF(FN_MC!V97="","*",FN_MC!V97)</f>
        <v>*</v>
      </c>
      <c r="T119" s="96" t="str">
        <f>IF(FN_MC!W97="","*",FN_MC!W97)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IF(FN_MC!Y98="","*",FN_MC!Y98)</f>
        <v>*</v>
      </c>
      <c r="B120" s="95" t="str">
        <f>IF(FN_MC!X98="","*",FN_MC!X98)</f>
        <v>*</v>
      </c>
      <c r="C120" s="95" t="str">
        <f>IF(FN_MC!Z98="","*",FN_MC!Z98)</f>
        <v>*</v>
      </c>
      <c r="D120" s="96" t="str">
        <f>IF(FN_MC!S98="","*",FN_MC!S98)</f>
        <v>-</v>
      </c>
      <c r="E120" s="96" t="str">
        <f>IF(FN_MC!T98="","*",FN_MC!T98)</f>
        <v>-</v>
      </c>
      <c r="F120" s="96" t="str">
        <f>IF(FN_MC!B98="","*",FN_MC!B98)</f>
        <v>*</v>
      </c>
      <c r="G120" s="96" t="str">
        <f>IF(FN_MC!D98="","*",FN_MC!D98)</f>
        <v>*</v>
      </c>
      <c r="H120" s="96" t="str">
        <f>IF(FN_MC!F98="","*",FN_MC!F98)</f>
        <v>*</v>
      </c>
      <c r="I120" s="96" t="str">
        <f>IF(FN_MC!H98="","*",FN_MC!H98)</f>
        <v>*</v>
      </c>
      <c r="J120" s="96" t="str">
        <f>IF(FN_MC!I98="","*",FN_MC!I98)</f>
        <v>*</v>
      </c>
      <c r="K120" s="96" t="str">
        <f>IF(FN_MC!M98="","*",FN_MC!M98)</f>
        <v>-</v>
      </c>
      <c r="L120" s="196" t="str">
        <f>IF(FN_MC!N98="","*",FN_MC!N98)</f>
        <v>-</v>
      </c>
      <c r="M120" s="97" t="str">
        <f>IF(FN_MC!J98="","*",FN_MC!J98)</f>
        <v>*</v>
      </c>
      <c r="N120" s="183" t="str">
        <f>IF(FN_MC!K98="","*",FN_MC!K98)</f>
        <v>*</v>
      </c>
      <c r="O120" s="183" t="str">
        <f>IF(FN_MC!L98="","*",FN_MC!L98)</f>
        <v>-</v>
      </c>
      <c r="P120" s="107" t="str">
        <f>IF(FN_MC!O98="","*",FN_MC!O98)</f>
        <v>*</v>
      </c>
      <c r="Q120" s="107" t="str">
        <f>IF(FN_MC!P98="","*",FN_MC!P98)</f>
        <v>*</v>
      </c>
      <c r="R120" s="96" t="str">
        <f>IF(FN_MC!Q98="","*",CONCATENATE(FN_MC!Q98," ",FN_MC!R98))</f>
        <v>*</v>
      </c>
      <c r="S120" s="96" t="str">
        <f>IF(FN_MC!V98="","*",FN_MC!V98)</f>
        <v>*</v>
      </c>
      <c r="T120" s="96" t="str">
        <f>IF(FN_MC!W98="","*",FN_MC!W98)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IF(FN_MC!Y99="","*",FN_MC!Y99)</f>
        <v>*</v>
      </c>
      <c r="B121" s="95" t="str">
        <f>IF(FN_MC!X99="","*",FN_MC!X99)</f>
        <v>*</v>
      </c>
      <c r="C121" s="95" t="str">
        <f>IF(FN_MC!Z99="","*",FN_MC!Z99)</f>
        <v>*</v>
      </c>
      <c r="D121" s="96" t="str">
        <f>IF(FN_MC!S99="","*",FN_MC!S99)</f>
        <v>-</v>
      </c>
      <c r="E121" s="96" t="str">
        <f>IF(FN_MC!T99="","*",FN_MC!T99)</f>
        <v>-</v>
      </c>
      <c r="F121" s="96" t="str">
        <f>IF(FN_MC!B99="","*",FN_MC!B99)</f>
        <v>*</v>
      </c>
      <c r="G121" s="96" t="str">
        <f>IF(FN_MC!D99="","*",FN_MC!D99)</f>
        <v>*</v>
      </c>
      <c r="H121" s="96" t="str">
        <f>IF(FN_MC!F99="","*",FN_MC!F99)</f>
        <v>*</v>
      </c>
      <c r="I121" s="96" t="str">
        <f>IF(FN_MC!H99="","*",FN_MC!H99)</f>
        <v>*</v>
      </c>
      <c r="J121" s="96" t="str">
        <f>IF(FN_MC!I99="","*",FN_MC!I99)</f>
        <v>*</v>
      </c>
      <c r="K121" s="96" t="str">
        <f>IF(FN_MC!M99="","*",FN_MC!M99)</f>
        <v>-</v>
      </c>
      <c r="L121" s="196" t="str">
        <f>IF(FN_MC!N99="","*",FN_MC!N99)</f>
        <v>-</v>
      </c>
      <c r="M121" s="97" t="str">
        <f>IF(FN_MC!J99="","*",FN_MC!J99)</f>
        <v>*</v>
      </c>
      <c r="N121" s="183" t="str">
        <f>IF(FN_MC!K99="","*",FN_MC!K99)</f>
        <v>*</v>
      </c>
      <c r="O121" s="183" t="str">
        <f>IF(FN_MC!L99="","*",FN_MC!L99)</f>
        <v>-</v>
      </c>
      <c r="P121" s="107" t="str">
        <f>IF(FN_MC!O99="","*",FN_MC!O99)</f>
        <v>*</v>
      </c>
      <c r="Q121" s="107" t="str">
        <f>IF(FN_MC!P99="","*",FN_MC!P99)</f>
        <v>*</v>
      </c>
      <c r="R121" s="96" t="str">
        <f>IF(FN_MC!Q99="","*",CONCATENATE(FN_MC!Q99," ",FN_MC!R99))</f>
        <v>*</v>
      </c>
      <c r="S121" s="96" t="str">
        <f>IF(FN_MC!V99="","*",FN_MC!V99)</f>
        <v>*</v>
      </c>
      <c r="T121" s="96" t="str">
        <f>IF(FN_MC!W99="","*",FN_MC!W99)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IF(FN_MC!Y100="","*",FN_MC!Y100)</f>
        <v>*</v>
      </c>
      <c r="B122" s="95" t="str">
        <f>IF(FN_MC!X100="","*",FN_MC!X100)</f>
        <v>*</v>
      </c>
      <c r="C122" s="95" t="str">
        <f>IF(FN_MC!Z100="","*",FN_MC!Z100)</f>
        <v>*</v>
      </c>
      <c r="D122" s="96" t="str">
        <f>IF(FN_MC!S100="","*",FN_MC!S100)</f>
        <v>-</v>
      </c>
      <c r="E122" s="96" t="str">
        <f>IF(FN_MC!T100="","*",FN_MC!T100)</f>
        <v>-</v>
      </c>
      <c r="F122" s="96" t="str">
        <f>IF(FN_MC!B100="","*",FN_MC!B100)</f>
        <v>*</v>
      </c>
      <c r="G122" s="96" t="str">
        <f>IF(FN_MC!D100="","*",FN_MC!D100)</f>
        <v>*</v>
      </c>
      <c r="H122" s="96" t="str">
        <f>IF(FN_MC!F100="","*",FN_MC!F100)</f>
        <v>*</v>
      </c>
      <c r="I122" s="96" t="str">
        <f>IF(FN_MC!H100="","*",FN_MC!H100)</f>
        <v>*</v>
      </c>
      <c r="J122" s="96" t="str">
        <f>IF(FN_MC!I100="","*",FN_MC!I100)</f>
        <v>*</v>
      </c>
      <c r="K122" s="96" t="str">
        <f>IF(FN_MC!M100="","*",FN_MC!M100)</f>
        <v>-</v>
      </c>
      <c r="L122" s="196" t="str">
        <f>IF(FN_MC!N100="","*",FN_MC!N100)</f>
        <v>-</v>
      </c>
      <c r="M122" s="97" t="str">
        <f>IF(FN_MC!J100="","*",FN_MC!J100)</f>
        <v>*</v>
      </c>
      <c r="N122" s="183" t="str">
        <f>IF(FN_MC!K100="","*",FN_MC!K100)</f>
        <v>*</v>
      </c>
      <c r="O122" s="183" t="str">
        <f>IF(FN_MC!L100="","*",FN_MC!L100)</f>
        <v>-</v>
      </c>
      <c r="P122" s="107" t="str">
        <f>IF(FN_MC!O100="","*",FN_MC!O100)</f>
        <v>*</v>
      </c>
      <c r="Q122" s="107" t="str">
        <f>IF(FN_MC!P100="","*",FN_MC!P100)</f>
        <v>*</v>
      </c>
      <c r="R122" s="96" t="str">
        <f>IF(FN_MC!Q100="","*",CONCATENATE(FN_MC!Q100," ",FN_MC!R100))</f>
        <v>*</v>
      </c>
      <c r="S122" s="96" t="str">
        <f>IF(FN_MC!V100="","*",FN_MC!V100)</f>
        <v>*</v>
      </c>
      <c r="T122" s="96" t="str">
        <f>IF(FN_MC!W100="","*",FN_MC!W100)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IF(FN_MC!Y101="","*",FN_MC!Y101)</f>
        <v>*</v>
      </c>
      <c r="B123" s="95" t="str">
        <f>IF(FN_MC!X101="","*",FN_MC!X101)</f>
        <v>*</v>
      </c>
      <c r="C123" s="95" t="str">
        <f>IF(FN_MC!Z101="","*",FN_MC!Z101)</f>
        <v>*</v>
      </c>
      <c r="D123" s="96" t="str">
        <f>IF(FN_MC!S101="","*",FN_MC!S101)</f>
        <v>-</v>
      </c>
      <c r="E123" s="96" t="str">
        <f>IF(FN_MC!T101="","*",FN_MC!T101)</f>
        <v>-</v>
      </c>
      <c r="F123" s="96" t="str">
        <f>IF(FN_MC!B101="","*",FN_MC!B101)</f>
        <v>*</v>
      </c>
      <c r="G123" s="96" t="str">
        <f>IF(FN_MC!D101="","*",FN_MC!D101)</f>
        <v>*</v>
      </c>
      <c r="H123" s="96" t="str">
        <f>IF(FN_MC!F101="","*",FN_MC!F101)</f>
        <v>*</v>
      </c>
      <c r="I123" s="96" t="str">
        <f>IF(FN_MC!H101="","*",FN_MC!H101)</f>
        <v>*</v>
      </c>
      <c r="J123" s="96" t="str">
        <f>IF(FN_MC!I101="","*",FN_MC!I101)</f>
        <v>*</v>
      </c>
      <c r="K123" s="96" t="str">
        <f>IF(FN_MC!M101="","*",FN_MC!M101)</f>
        <v>-</v>
      </c>
      <c r="L123" s="196" t="str">
        <f>IF(FN_MC!N101="","*",FN_MC!N101)</f>
        <v>-</v>
      </c>
      <c r="M123" s="97" t="str">
        <f>IF(FN_MC!J101="","*",FN_MC!J101)</f>
        <v>*</v>
      </c>
      <c r="N123" s="183" t="str">
        <f>IF(FN_MC!K101="","*",FN_MC!K101)</f>
        <v>*</v>
      </c>
      <c r="O123" s="183" t="str">
        <f>IF(FN_MC!L101="","*",FN_MC!L101)</f>
        <v>-</v>
      </c>
      <c r="P123" s="107" t="str">
        <f>IF(FN_MC!O101="","*",FN_MC!O101)</f>
        <v>*</v>
      </c>
      <c r="Q123" s="107" t="str">
        <f>IF(FN_MC!P101="","*",FN_MC!P101)</f>
        <v>*</v>
      </c>
      <c r="R123" s="96" t="str">
        <f>IF(FN_MC!Q101="","*",CONCATENATE(FN_MC!Q101," ",FN_MC!R101))</f>
        <v>*</v>
      </c>
      <c r="S123" s="96" t="str">
        <f>IF(FN_MC!V101="","*",FN_MC!V101)</f>
        <v>*</v>
      </c>
      <c r="T123" s="96" t="str">
        <f>IF(FN_MC!W101="","*",FN_MC!W101)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IF(FN_MC!Y102="","*",FN_MC!Y102)</f>
        <v>*</v>
      </c>
      <c r="B124" s="95" t="str">
        <f>IF(FN_MC!X102="","*",FN_MC!X102)</f>
        <v>*</v>
      </c>
      <c r="C124" s="95" t="str">
        <f>IF(FN_MC!Z102="","*",FN_MC!Z102)</f>
        <v>*</v>
      </c>
      <c r="D124" s="96" t="str">
        <f>IF(FN_MC!S102="","*",FN_MC!S102)</f>
        <v>-</v>
      </c>
      <c r="E124" s="96" t="str">
        <f>IF(FN_MC!T102="","*",FN_MC!T102)</f>
        <v>-</v>
      </c>
      <c r="F124" s="96" t="str">
        <f>IF(FN_MC!B102="","*",FN_MC!B102)</f>
        <v>*</v>
      </c>
      <c r="G124" s="96" t="str">
        <f>IF(FN_MC!D102="","*",FN_MC!D102)</f>
        <v>*</v>
      </c>
      <c r="H124" s="96" t="str">
        <f>IF(FN_MC!F102="","*",FN_MC!F102)</f>
        <v>*</v>
      </c>
      <c r="I124" s="96" t="str">
        <f>IF(FN_MC!H102="","*",FN_MC!H102)</f>
        <v>*</v>
      </c>
      <c r="J124" s="96" t="str">
        <f>IF(FN_MC!I102="","*",FN_MC!I102)</f>
        <v>*</v>
      </c>
      <c r="K124" s="96" t="str">
        <f>IF(FN_MC!M102="","*",FN_MC!M102)</f>
        <v>-</v>
      </c>
      <c r="L124" s="196" t="str">
        <f>IF(FN_MC!N102="","*",FN_MC!N102)</f>
        <v>-</v>
      </c>
      <c r="M124" s="97" t="str">
        <f>IF(FN_MC!J102="","*",FN_MC!J102)</f>
        <v>*</v>
      </c>
      <c r="N124" s="183" t="str">
        <f>IF(FN_MC!K102="","*",FN_MC!K102)</f>
        <v>*</v>
      </c>
      <c r="O124" s="183" t="str">
        <f>IF(FN_MC!L102="","*",FN_MC!L102)</f>
        <v>-</v>
      </c>
      <c r="P124" s="107" t="str">
        <f>IF(FN_MC!O102="","*",FN_MC!O102)</f>
        <v>*</v>
      </c>
      <c r="Q124" s="107" t="str">
        <f>IF(FN_MC!P102="","*",FN_MC!P102)</f>
        <v>*</v>
      </c>
      <c r="R124" s="96" t="str">
        <f>IF(FN_MC!Q102="","*",CONCATENATE(FN_MC!Q102," ",FN_MC!R102))</f>
        <v>*</v>
      </c>
      <c r="S124" s="96" t="str">
        <f>IF(FN_MC!V102="","*",FN_MC!V102)</f>
        <v>*</v>
      </c>
      <c r="T124" s="96" t="str">
        <f>IF(FN_MC!W102="","*",FN_MC!W102)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IF(FN_MC!Y103="","*",FN_MC!Y103)</f>
        <v>*</v>
      </c>
      <c r="B125" s="95" t="str">
        <f>IF(FN_MC!X103="","*",FN_MC!X103)</f>
        <v>*</v>
      </c>
      <c r="C125" s="95" t="str">
        <f>IF(FN_MC!Z103="","*",FN_MC!Z103)</f>
        <v>*</v>
      </c>
      <c r="D125" s="96" t="str">
        <f>IF(FN_MC!S103="","*",FN_MC!S103)</f>
        <v>-</v>
      </c>
      <c r="E125" s="96" t="str">
        <f>IF(FN_MC!T103="","*",FN_MC!T103)</f>
        <v>-</v>
      </c>
      <c r="F125" s="96" t="str">
        <f>IF(FN_MC!B103="","*",FN_MC!B103)</f>
        <v>*</v>
      </c>
      <c r="G125" s="96" t="str">
        <f>IF(FN_MC!D103="","*",FN_MC!D103)</f>
        <v>*</v>
      </c>
      <c r="H125" s="96" t="str">
        <f>IF(FN_MC!F103="","*",FN_MC!F103)</f>
        <v>*</v>
      </c>
      <c r="I125" s="96" t="str">
        <f>IF(FN_MC!H103="","*",FN_MC!H103)</f>
        <v>*</v>
      </c>
      <c r="J125" s="96" t="str">
        <f>IF(FN_MC!I103="","*",FN_MC!I103)</f>
        <v>*</v>
      </c>
      <c r="K125" s="96" t="str">
        <f>IF(FN_MC!M103="","*",FN_MC!M103)</f>
        <v>-</v>
      </c>
      <c r="L125" s="196" t="str">
        <f>IF(FN_MC!N103="","*",FN_MC!N103)</f>
        <v>-</v>
      </c>
      <c r="M125" s="97" t="str">
        <f>IF(FN_MC!J103="","*",FN_MC!J103)</f>
        <v>*</v>
      </c>
      <c r="N125" s="183" t="str">
        <f>IF(FN_MC!K103="","*",FN_MC!K103)</f>
        <v>*</v>
      </c>
      <c r="O125" s="183" t="str">
        <f>IF(FN_MC!L103="","*",FN_MC!L103)</f>
        <v>-</v>
      </c>
      <c r="P125" s="107" t="str">
        <f>IF(FN_MC!O103="","*",FN_MC!O103)</f>
        <v>*</v>
      </c>
      <c r="Q125" s="107" t="str">
        <f>IF(FN_MC!P103="","*",FN_MC!P103)</f>
        <v>*</v>
      </c>
      <c r="R125" s="96" t="str">
        <f>IF(FN_MC!Q103="","*",CONCATENATE(FN_MC!Q103," ",FN_MC!R103))</f>
        <v>*</v>
      </c>
      <c r="S125" s="96" t="str">
        <f>IF(FN_MC!V103="","*",FN_MC!V103)</f>
        <v>*</v>
      </c>
      <c r="T125" s="96" t="str">
        <f>IF(FN_MC!W103="","*",FN_MC!W103)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IF(FN_MC!Y104="","*",FN_MC!Y104)</f>
        <v>*</v>
      </c>
      <c r="B126" s="95" t="str">
        <f>IF(FN_MC!X104="","*",FN_MC!X104)</f>
        <v>*</v>
      </c>
      <c r="C126" s="95" t="str">
        <f>IF(FN_MC!Z104="","*",FN_MC!Z104)</f>
        <v>*</v>
      </c>
      <c r="D126" s="96" t="str">
        <f>IF(FN_MC!S104="","*",FN_MC!S104)</f>
        <v>-</v>
      </c>
      <c r="E126" s="96" t="str">
        <f>IF(FN_MC!T104="","*",FN_MC!T104)</f>
        <v>-</v>
      </c>
      <c r="F126" s="96" t="str">
        <f>IF(FN_MC!B104="","*",FN_MC!B104)</f>
        <v>*</v>
      </c>
      <c r="G126" s="96" t="str">
        <f>IF(FN_MC!D104="","*",FN_MC!D104)</f>
        <v>*</v>
      </c>
      <c r="H126" s="96" t="str">
        <f>IF(FN_MC!F104="","*",FN_MC!F104)</f>
        <v>*</v>
      </c>
      <c r="I126" s="96" t="str">
        <f>IF(FN_MC!H104="","*",FN_MC!H104)</f>
        <v>*</v>
      </c>
      <c r="J126" s="96" t="str">
        <f>IF(FN_MC!I104="","*",FN_MC!I104)</f>
        <v>*</v>
      </c>
      <c r="K126" s="96" t="str">
        <f>IF(FN_MC!M104="","*",FN_MC!M104)</f>
        <v>-</v>
      </c>
      <c r="L126" s="196" t="str">
        <f>IF(FN_MC!N104="","*",FN_MC!N104)</f>
        <v>-</v>
      </c>
      <c r="M126" s="97" t="str">
        <f>IF(FN_MC!J104="","*",FN_MC!J104)</f>
        <v>*</v>
      </c>
      <c r="N126" s="183" t="str">
        <f>IF(FN_MC!K104="","*",FN_MC!K104)</f>
        <v>*</v>
      </c>
      <c r="O126" s="183" t="str">
        <f>IF(FN_MC!L104="","*",FN_MC!L104)</f>
        <v>-</v>
      </c>
      <c r="P126" s="107" t="str">
        <f>IF(FN_MC!O104="","*",FN_MC!O104)</f>
        <v>*</v>
      </c>
      <c r="Q126" s="107" t="str">
        <f>IF(FN_MC!P104="","*",FN_MC!P104)</f>
        <v>*</v>
      </c>
      <c r="R126" s="96" t="str">
        <f>IF(FN_MC!Q104="","*",CONCATENATE(FN_MC!Q104," ",FN_MC!R104))</f>
        <v>*</v>
      </c>
      <c r="S126" s="96" t="str">
        <f>IF(FN_MC!V104="","*",FN_MC!V104)</f>
        <v>*</v>
      </c>
      <c r="T126" s="96" t="str">
        <f>IF(FN_MC!W104="","*",FN_MC!W104)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IF(FN_MC!Y105="","*",FN_MC!Y105)</f>
        <v>*</v>
      </c>
      <c r="B127" s="95" t="str">
        <f>IF(FN_MC!X105="","*",FN_MC!X105)</f>
        <v>*</v>
      </c>
      <c r="C127" s="95" t="str">
        <f>IF(FN_MC!Z105="","*",FN_MC!Z105)</f>
        <v>*</v>
      </c>
      <c r="D127" s="96" t="str">
        <f>IF(FN_MC!S105="","*",FN_MC!S105)</f>
        <v>-</v>
      </c>
      <c r="E127" s="96" t="str">
        <f>IF(FN_MC!T105="","*",FN_MC!T105)</f>
        <v>-</v>
      </c>
      <c r="F127" s="96" t="str">
        <f>IF(FN_MC!B105="","*",FN_MC!B105)</f>
        <v>*</v>
      </c>
      <c r="G127" s="96" t="str">
        <f>IF(FN_MC!D105="","*",FN_MC!D105)</f>
        <v>*</v>
      </c>
      <c r="H127" s="96" t="str">
        <f>IF(FN_MC!F105="","*",FN_MC!F105)</f>
        <v>*</v>
      </c>
      <c r="I127" s="96" t="str">
        <f>IF(FN_MC!H105="","*",FN_MC!H105)</f>
        <v>*</v>
      </c>
      <c r="J127" s="96" t="str">
        <f>IF(FN_MC!I105="","*",FN_MC!I105)</f>
        <v>*</v>
      </c>
      <c r="K127" s="96" t="str">
        <f>IF(FN_MC!M105="","*",FN_MC!M105)</f>
        <v>-</v>
      </c>
      <c r="L127" s="196" t="str">
        <f>IF(FN_MC!N105="","*",FN_MC!N105)</f>
        <v>-</v>
      </c>
      <c r="M127" s="97" t="str">
        <f>IF(FN_MC!J105="","*",FN_MC!J105)</f>
        <v>*</v>
      </c>
      <c r="N127" s="183" t="str">
        <f>IF(FN_MC!K105="","*",FN_MC!K105)</f>
        <v>*</v>
      </c>
      <c r="O127" s="183" t="str">
        <f>IF(FN_MC!L105="","*",FN_MC!L105)</f>
        <v>-</v>
      </c>
      <c r="P127" s="107" t="str">
        <f>IF(FN_MC!O105="","*",FN_MC!O105)</f>
        <v>*</v>
      </c>
      <c r="Q127" s="107" t="str">
        <f>IF(FN_MC!P105="","*",FN_MC!P105)</f>
        <v>*</v>
      </c>
      <c r="R127" s="96" t="str">
        <f>IF(FN_MC!Q105="","*",CONCATENATE(FN_MC!Q105," ",FN_MC!R105))</f>
        <v>*</v>
      </c>
      <c r="S127" s="96" t="str">
        <f>IF(FN_MC!V105="","*",FN_MC!V105)</f>
        <v>*</v>
      </c>
      <c r="T127" s="96" t="str">
        <f>IF(FN_MC!W105="","*",FN_MC!W105)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IF(FN_MC!Y106="","*",FN_MC!Y106)</f>
        <v>*</v>
      </c>
      <c r="B128" s="95" t="str">
        <f>IF(FN_MC!X106="","*",FN_MC!X106)</f>
        <v>*</v>
      </c>
      <c r="C128" s="95" t="str">
        <f>IF(FN_MC!Z106="","*",FN_MC!Z106)</f>
        <v>*</v>
      </c>
      <c r="D128" s="96" t="str">
        <f>IF(FN_MC!S106="","*",FN_MC!S106)</f>
        <v>-</v>
      </c>
      <c r="E128" s="96" t="str">
        <f>IF(FN_MC!T106="","*",FN_MC!T106)</f>
        <v>-</v>
      </c>
      <c r="F128" s="96" t="str">
        <f>IF(FN_MC!B106="","*",FN_MC!B106)</f>
        <v>*</v>
      </c>
      <c r="G128" s="96" t="str">
        <f>IF(FN_MC!D106="","*",FN_MC!D106)</f>
        <v>*</v>
      </c>
      <c r="H128" s="96" t="str">
        <f>IF(FN_MC!F106="","*",FN_MC!F106)</f>
        <v>*</v>
      </c>
      <c r="I128" s="96" t="str">
        <f>IF(FN_MC!H106="","*",FN_MC!H106)</f>
        <v>*</v>
      </c>
      <c r="J128" s="96" t="str">
        <f>IF(FN_MC!I106="","*",FN_MC!I106)</f>
        <v>*</v>
      </c>
      <c r="K128" s="96" t="str">
        <f>IF(FN_MC!M106="","*",FN_MC!M106)</f>
        <v>-</v>
      </c>
      <c r="L128" s="196" t="str">
        <f>IF(FN_MC!N106="","*",FN_MC!N106)</f>
        <v>-</v>
      </c>
      <c r="M128" s="97" t="str">
        <f>IF(FN_MC!J106="","*",FN_MC!J106)</f>
        <v>*</v>
      </c>
      <c r="N128" s="183" t="str">
        <f>IF(FN_MC!K106="","*",FN_MC!K106)</f>
        <v>*</v>
      </c>
      <c r="O128" s="183" t="str">
        <f>IF(FN_MC!L106="","*",FN_MC!L106)</f>
        <v>-</v>
      </c>
      <c r="P128" s="107" t="str">
        <f>IF(FN_MC!O106="","*",FN_MC!O106)</f>
        <v>*</v>
      </c>
      <c r="Q128" s="107" t="str">
        <f>IF(FN_MC!P106="","*",FN_MC!P106)</f>
        <v>*</v>
      </c>
      <c r="R128" s="96" t="str">
        <f>IF(FN_MC!Q106="","*",CONCATENATE(FN_MC!Q106," ",FN_MC!R106))</f>
        <v>*</v>
      </c>
      <c r="S128" s="96" t="str">
        <f>IF(FN_MC!V106="","*",FN_MC!V106)</f>
        <v>*</v>
      </c>
      <c r="T128" s="96" t="str">
        <f>IF(FN_MC!W106="","*",FN_MC!W106)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IF(FN_MC!Y107="","*",FN_MC!Y107)</f>
        <v>*</v>
      </c>
      <c r="B129" s="95" t="str">
        <f>IF(FN_MC!X107="","*",FN_MC!X107)</f>
        <v>*</v>
      </c>
      <c r="C129" s="95" t="str">
        <f>IF(FN_MC!Z107="","*",FN_MC!Z107)</f>
        <v>*</v>
      </c>
      <c r="D129" s="96" t="str">
        <f>IF(FN_MC!S107="","*",FN_MC!S107)</f>
        <v>-</v>
      </c>
      <c r="E129" s="96" t="str">
        <f>IF(FN_MC!T107="","*",FN_MC!T107)</f>
        <v>-</v>
      </c>
      <c r="F129" s="96" t="str">
        <f>IF(FN_MC!B107="","*",FN_MC!B107)</f>
        <v>*</v>
      </c>
      <c r="G129" s="96" t="str">
        <f>IF(FN_MC!D107="","*",FN_MC!D107)</f>
        <v>*</v>
      </c>
      <c r="H129" s="96" t="str">
        <f>IF(FN_MC!F107="","*",FN_MC!F107)</f>
        <v>*</v>
      </c>
      <c r="I129" s="96" t="str">
        <f>IF(FN_MC!H107="","*",FN_MC!H107)</f>
        <v>*</v>
      </c>
      <c r="J129" s="96" t="str">
        <f>IF(FN_MC!I107="","*",FN_MC!I107)</f>
        <v>*</v>
      </c>
      <c r="K129" s="96" t="str">
        <f>IF(FN_MC!M107="","*",FN_MC!M107)</f>
        <v>-</v>
      </c>
      <c r="L129" s="196" t="str">
        <f>IF(FN_MC!N107="","*",FN_MC!N107)</f>
        <v>-</v>
      </c>
      <c r="M129" s="97" t="str">
        <f>IF(FN_MC!J107="","*",FN_MC!J107)</f>
        <v>*</v>
      </c>
      <c r="N129" s="183" t="str">
        <f>IF(FN_MC!K107="","*",FN_MC!K107)</f>
        <v>*</v>
      </c>
      <c r="O129" s="183" t="str">
        <f>IF(FN_MC!L107="","*",FN_MC!L107)</f>
        <v>-</v>
      </c>
      <c r="P129" s="107" t="str">
        <f>IF(FN_MC!O107="","*",FN_MC!O107)</f>
        <v>*</v>
      </c>
      <c r="Q129" s="107" t="str">
        <f>IF(FN_MC!P107="","*",FN_MC!P107)</f>
        <v>*</v>
      </c>
      <c r="R129" s="96" t="str">
        <f>IF(FN_MC!Q107="","*",CONCATENATE(FN_MC!Q107," ",FN_MC!R107))</f>
        <v>*</v>
      </c>
      <c r="S129" s="96" t="str">
        <f>IF(FN_MC!V107="","*",FN_MC!V107)</f>
        <v>*</v>
      </c>
      <c r="T129" s="96" t="str">
        <f>IF(FN_MC!W107="","*",FN_MC!W107)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IF(FN_MC!Y108="","*",FN_MC!Y108)</f>
        <v>*</v>
      </c>
      <c r="B130" s="95" t="str">
        <f>IF(FN_MC!X108="","*",FN_MC!X108)</f>
        <v>*</v>
      </c>
      <c r="C130" s="95" t="str">
        <f>IF(FN_MC!Z108="","*",FN_MC!Z108)</f>
        <v>*</v>
      </c>
      <c r="D130" s="96" t="str">
        <f>IF(FN_MC!S108="","*",FN_MC!S108)</f>
        <v>-</v>
      </c>
      <c r="E130" s="96" t="str">
        <f>IF(FN_MC!T108="","*",FN_MC!T108)</f>
        <v>-</v>
      </c>
      <c r="F130" s="96" t="str">
        <f>IF(FN_MC!B108="","*",FN_MC!B108)</f>
        <v>*</v>
      </c>
      <c r="G130" s="96" t="str">
        <f>IF(FN_MC!D108="","*",FN_MC!D108)</f>
        <v>*</v>
      </c>
      <c r="H130" s="96" t="str">
        <f>IF(FN_MC!F108="","*",FN_MC!F108)</f>
        <v>*</v>
      </c>
      <c r="I130" s="96" t="str">
        <f>IF(FN_MC!H108="","*",FN_MC!H108)</f>
        <v>*</v>
      </c>
      <c r="J130" s="96" t="str">
        <f>IF(FN_MC!I108="","*",FN_MC!I108)</f>
        <v>*</v>
      </c>
      <c r="K130" s="96" t="str">
        <f>IF(FN_MC!M108="","*",FN_MC!M108)</f>
        <v>-</v>
      </c>
      <c r="L130" s="196" t="str">
        <f>IF(FN_MC!N108="","*",FN_MC!N108)</f>
        <v>-</v>
      </c>
      <c r="M130" s="97" t="str">
        <f>IF(FN_MC!J108="","*",FN_MC!J108)</f>
        <v>*</v>
      </c>
      <c r="N130" s="183" t="str">
        <f>IF(FN_MC!K108="","*",FN_MC!K108)</f>
        <v>*</v>
      </c>
      <c r="O130" s="183" t="str">
        <f>IF(FN_MC!L108="","*",FN_MC!L108)</f>
        <v>-</v>
      </c>
      <c r="P130" s="107" t="str">
        <f>IF(FN_MC!O108="","*",FN_MC!O108)</f>
        <v>*</v>
      </c>
      <c r="Q130" s="107" t="str">
        <f>IF(FN_MC!P108="","*",FN_MC!P108)</f>
        <v>*</v>
      </c>
      <c r="R130" s="96" t="str">
        <f>IF(FN_MC!Q108="","*",CONCATENATE(FN_MC!Q108," ",FN_MC!R108))</f>
        <v>*</v>
      </c>
      <c r="S130" s="96" t="str">
        <f>IF(FN_MC!V108="","*",FN_MC!V108)</f>
        <v>*</v>
      </c>
      <c r="T130" s="96" t="str">
        <f>IF(FN_MC!W108="","*",FN_MC!W108)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IF(FN_MC!Y109="","*",FN_MC!Y109)</f>
        <v>*</v>
      </c>
      <c r="B131" s="95" t="str">
        <f>IF(FN_MC!X109="","*",FN_MC!X109)</f>
        <v>*</v>
      </c>
      <c r="C131" s="95" t="str">
        <f>IF(FN_MC!Z109="","*",FN_MC!Z109)</f>
        <v>*</v>
      </c>
      <c r="D131" s="96" t="str">
        <f>IF(FN_MC!S109="","*",FN_MC!S109)</f>
        <v>-</v>
      </c>
      <c r="E131" s="96" t="str">
        <f>IF(FN_MC!T109="","*",FN_MC!T109)</f>
        <v>-</v>
      </c>
      <c r="F131" s="96" t="str">
        <f>IF(FN_MC!B109="","*",FN_MC!B109)</f>
        <v>*</v>
      </c>
      <c r="G131" s="96" t="str">
        <f>IF(FN_MC!D109="","*",FN_MC!D109)</f>
        <v>*</v>
      </c>
      <c r="H131" s="96" t="str">
        <f>IF(FN_MC!F109="","*",FN_MC!F109)</f>
        <v>*</v>
      </c>
      <c r="I131" s="96" t="str">
        <f>IF(FN_MC!H109="","*",FN_MC!H109)</f>
        <v>*</v>
      </c>
      <c r="J131" s="96" t="str">
        <f>IF(FN_MC!I109="","*",FN_MC!I109)</f>
        <v>*</v>
      </c>
      <c r="K131" s="96" t="str">
        <f>IF(FN_MC!M109="","*",FN_MC!M109)</f>
        <v>-</v>
      </c>
      <c r="L131" s="196" t="str">
        <f>IF(FN_MC!N109="","*",FN_MC!N109)</f>
        <v>-</v>
      </c>
      <c r="M131" s="97" t="str">
        <f>IF(FN_MC!J109="","*",FN_MC!J109)</f>
        <v>*</v>
      </c>
      <c r="N131" s="183" t="str">
        <f>IF(FN_MC!K109="","*",FN_MC!K109)</f>
        <v>*</v>
      </c>
      <c r="O131" s="183" t="str">
        <f>IF(FN_MC!L109="","*",FN_MC!L109)</f>
        <v>-</v>
      </c>
      <c r="P131" s="107" t="str">
        <f>IF(FN_MC!O109="","*",FN_MC!O109)</f>
        <v>*</v>
      </c>
      <c r="Q131" s="107" t="str">
        <f>IF(FN_MC!P109="","*",FN_MC!P109)</f>
        <v>*</v>
      </c>
      <c r="R131" s="96" t="str">
        <f>IF(FN_MC!Q109="","*",CONCATENATE(FN_MC!Q109," ",FN_MC!R109))</f>
        <v>*</v>
      </c>
      <c r="S131" s="96" t="str">
        <f>IF(FN_MC!V109="","*",FN_MC!V109)</f>
        <v>*</v>
      </c>
      <c r="T131" s="96" t="str">
        <f>IF(FN_MC!W109="","*",FN_MC!W109)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IF(FN_MC!Y110="","*",FN_MC!Y110)</f>
        <v>*</v>
      </c>
      <c r="B132" s="95" t="str">
        <f>IF(FN_MC!X110="","*",FN_MC!X110)</f>
        <v>*</v>
      </c>
      <c r="C132" s="95" t="str">
        <f>IF(FN_MC!Z110="","*",FN_MC!Z110)</f>
        <v>*</v>
      </c>
      <c r="D132" s="96" t="str">
        <f>IF(FN_MC!S110="","*",FN_MC!S110)</f>
        <v>-</v>
      </c>
      <c r="E132" s="96" t="str">
        <f>IF(FN_MC!T110="","*",FN_MC!T110)</f>
        <v>-</v>
      </c>
      <c r="F132" s="96" t="str">
        <f>IF(FN_MC!B110="","*",FN_MC!B110)</f>
        <v>*</v>
      </c>
      <c r="G132" s="96" t="str">
        <f>IF(FN_MC!D110="","*",FN_MC!D110)</f>
        <v>*</v>
      </c>
      <c r="H132" s="96" t="str">
        <f>IF(FN_MC!F110="","*",FN_MC!F110)</f>
        <v>*</v>
      </c>
      <c r="I132" s="96" t="str">
        <f>IF(FN_MC!H110="","*",FN_MC!H110)</f>
        <v>*</v>
      </c>
      <c r="J132" s="96" t="str">
        <f>IF(FN_MC!I110="","*",FN_MC!I110)</f>
        <v>*</v>
      </c>
      <c r="K132" s="96" t="str">
        <f>IF(FN_MC!M110="","*",FN_MC!M110)</f>
        <v>-</v>
      </c>
      <c r="L132" s="196" t="str">
        <f>IF(FN_MC!N110="","*",FN_MC!N110)</f>
        <v>-</v>
      </c>
      <c r="M132" s="97" t="str">
        <f>IF(FN_MC!J110="","*",FN_MC!J110)</f>
        <v>*</v>
      </c>
      <c r="N132" s="183" t="str">
        <f>IF(FN_MC!K110="","*",FN_MC!K110)</f>
        <v>*</v>
      </c>
      <c r="O132" s="183" t="str">
        <f>IF(FN_MC!L110="","*",FN_MC!L110)</f>
        <v>-</v>
      </c>
      <c r="P132" s="107" t="str">
        <f>IF(FN_MC!O110="","*",FN_MC!O110)</f>
        <v>*</v>
      </c>
      <c r="Q132" s="107" t="str">
        <f>IF(FN_MC!P110="","*",FN_MC!P110)</f>
        <v>*</v>
      </c>
      <c r="R132" s="96" t="str">
        <f>IF(FN_MC!Q110="","*",CONCATENATE(FN_MC!Q110," ",FN_MC!R110))</f>
        <v>*</v>
      </c>
      <c r="S132" s="96" t="str">
        <f>IF(FN_MC!V110="","*",FN_MC!V110)</f>
        <v>*</v>
      </c>
      <c r="T132" s="96" t="str">
        <f>IF(FN_MC!W110="","*",FN_MC!W110)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IF(FN_MC!Y111="","*",FN_MC!Y111)</f>
        <v>*</v>
      </c>
      <c r="B133" s="95" t="str">
        <f>IF(FN_MC!X111="","*",FN_MC!X111)</f>
        <v>*</v>
      </c>
      <c r="C133" s="95" t="str">
        <f>IF(FN_MC!Z111="","*",FN_MC!Z111)</f>
        <v>*</v>
      </c>
      <c r="D133" s="96" t="str">
        <f>IF(FN_MC!S111="","*",FN_MC!S111)</f>
        <v>-</v>
      </c>
      <c r="E133" s="96" t="str">
        <f>IF(FN_MC!T111="","*",FN_MC!T111)</f>
        <v>-</v>
      </c>
      <c r="F133" s="96" t="str">
        <f>IF(FN_MC!B111="","*",FN_MC!B111)</f>
        <v>*</v>
      </c>
      <c r="G133" s="96" t="str">
        <f>IF(FN_MC!D111="","*",FN_MC!D111)</f>
        <v>*</v>
      </c>
      <c r="H133" s="96" t="str">
        <f>IF(FN_MC!F111="","*",FN_MC!F111)</f>
        <v>*</v>
      </c>
      <c r="I133" s="96" t="str">
        <f>IF(FN_MC!H111="","*",FN_MC!H111)</f>
        <v>*</v>
      </c>
      <c r="J133" s="96" t="str">
        <f>IF(FN_MC!I111="","*",FN_MC!I111)</f>
        <v>*</v>
      </c>
      <c r="K133" s="96" t="str">
        <f>IF(FN_MC!M111="","*",FN_MC!M111)</f>
        <v>-</v>
      </c>
      <c r="L133" s="196" t="str">
        <f>IF(FN_MC!N111="","*",FN_MC!N111)</f>
        <v>-</v>
      </c>
      <c r="M133" s="97" t="str">
        <f>IF(FN_MC!J111="","*",FN_MC!J111)</f>
        <v>*</v>
      </c>
      <c r="N133" s="183" t="str">
        <f>IF(FN_MC!K111="","*",FN_MC!K111)</f>
        <v>*</v>
      </c>
      <c r="O133" s="183" t="str">
        <f>IF(FN_MC!L111="","*",FN_MC!L111)</f>
        <v>-</v>
      </c>
      <c r="P133" s="107" t="str">
        <f>IF(FN_MC!O111="","*",FN_MC!O111)</f>
        <v>*</v>
      </c>
      <c r="Q133" s="107" t="str">
        <f>IF(FN_MC!P111="","*",FN_MC!P111)</f>
        <v>*</v>
      </c>
      <c r="R133" s="96" t="str">
        <f>IF(FN_MC!Q111="","*",CONCATENATE(FN_MC!Q111," ",FN_MC!R111))</f>
        <v>*</v>
      </c>
      <c r="S133" s="96" t="str">
        <f>IF(FN_MC!V111="","*",FN_MC!V111)</f>
        <v>*</v>
      </c>
      <c r="T133" s="96" t="str">
        <f>IF(FN_MC!W111="","*",FN_MC!W111)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IF(FN_MC!Y112="","*",FN_MC!Y112)</f>
        <v>*</v>
      </c>
      <c r="B134" s="95" t="str">
        <f>IF(FN_MC!X112="","*",FN_MC!X112)</f>
        <v>*</v>
      </c>
      <c r="C134" s="95" t="str">
        <f>IF(FN_MC!Z112="","*",FN_MC!Z112)</f>
        <v>*</v>
      </c>
      <c r="D134" s="96" t="str">
        <f>IF(FN_MC!S112="","*",FN_MC!S112)</f>
        <v>-</v>
      </c>
      <c r="E134" s="96" t="str">
        <f>IF(FN_MC!T112="","*",FN_MC!T112)</f>
        <v>-</v>
      </c>
      <c r="F134" s="96" t="str">
        <f>IF(FN_MC!B112="","*",FN_MC!B112)</f>
        <v>*</v>
      </c>
      <c r="G134" s="96" t="str">
        <f>IF(FN_MC!D112="","*",FN_MC!D112)</f>
        <v>*</v>
      </c>
      <c r="H134" s="96" t="str">
        <f>IF(FN_MC!F112="","*",FN_MC!F112)</f>
        <v>*</v>
      </c>
      <c r="I134" s="96" t="str">
        <f>IF(FN_MC!H112="","*",FN_MC!H112)</f>
        <v>*</v>
      </c>
      <c r="J134" s="96" t="str">
        <f>IF(FN_MC!I112="","*",FN_MC!I112)</f>
        <v>*</v>
      </c>
      <c r="K134" s="96" t="str">
        <f>IF(FN_MC!M112="","*",FN_MC!M112)</f>
        <v>-</v>
      </c>
      <c r="L134" s="196" t="str">
        <f>IF(FN_MC!N112="","*",FN_MC!N112)</f>
        <v>-</v>
      </c>
      <c r="M134" s="97" t="str">
        <f>IF(FN_MC!J112="","*",FN_MC!J112)</f>
        <v>*</v>
      </c>
      <c r="N134" s="183" t="str">
        <f>IF(FN_MC!K112="","*",FN_MC!K112)</f>
        <v>*</v>
      </c>
      <c r="O134" s="183" t="str">
        <f>IF(FN_MC!L112="","*",FN_MC!L112)</f>
        <v>-</v>
      </c>
      <c r="P134" s="107" t="str">
        <f>IF(FN_MC!O112="","*",FN_MC!O112)</f>
        <v>*</v>
      </c>
      <c r="Q134" s="107" t="str">
        <f>IF(FN_MC!P112="","*",FN_MC!P112)</f>
        <v>*</v>
      </c>
      <c r="R134" s="96" t="str">
        <f>IF(FN_MC!Q112="","*",CONCATENATE(FN_MC!Q112," ",FN_MC!R112))</f>
        <v>*</v>
      </c>
      <c r="S134" s="96" t="str">
        <f>IF(FN_MC!V112="","*",FN_MC!V112)</f>
        <v>*</v>
      </c>
      <c r="T134" s="96" t="str">
        <f>IF(FN_MC!W112="","*",FN_MC!W112)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IF(FN_MC!Y113="","*",FN_MC!Y113)</f>
        <v>*</v>
      </c>
      <c r="B135" s="95" t="str">
        <f>IF(FN_MC!X113="","*",FN_MC!X113)</f>
        <v>*</v>
      </c>
      <c r="C135" s="95" t="str">
        <f>IF(FN_MC!Z113="","*",FN_MC!Z113)</f>
        <v>*</v>
      </c>
      <c r="D135" s="96" t="str">
        <f>IF(FN_MC!S113="","*",FN_MC!S113)</f>
        <v>-</v>
      </c>
      <c r="E135" s="96" t="str">
        <f>IF(FN_MC!T113="","*",FN_MC!T113)</f>
        <v>-</v>
      </c>
      <c r="F135" s="96" t="str">
        <f>IF(FN_MC!B113="","*",FN_MC!B113)</f>
        <v>*</v>
      </c>
      <c r="G135" s="96" t="str">
        <f>IF(FN_MC!D113="","*",FN_MC!D113)</f>
        <v>*</v>
      </c>
      <c r="H135" s="96" t="str">
        <f>IF(FN_MC!F113="","*",FN_MC!F113)</f>
        <v>*</v>
      </c>
      <c r="I135" s="96" t="str">
        <f>IF(FN_MC!H113="","*",FN_MC!H113)</f>
        <v>*</v>
      </c>
      <c r="J135" s="96" t="str">
        <f>IF(FN_MC!I113="","*",FN_MC!I113)</f>
        <v>*</v>
      </c>
      <c r="K135" s="96" t="str">
        <f>IF(FN_MC!M113="","*",FN_MC!M113)</f>
        <v>-</v>
      </c>
      <c r="L135" s="196" t="str">
        <f>IF(FN_MC!N113="","*",FN_MC!N113)</f>
        <v>-</v>
      </c>
      <c r="M135" s="97" t="str">
        <f>IF(FN_MC!J113="","*",FN_MC!J113)</f>
        <v>*</v>
      </c>
      <c r="N135" s="183" t="str">
        <f>IF(FN_MC!K113="","*",FN_MC!K113)</f>
        <v>*</v>
      </c>
      <c r="O135" s="183" t="str">
        <f>IF(FN_MC!L113="","*",FN_MC!L113)</f>
        <v>-</v>
      </c>
      <c r="P135" s="107" t="str">
        <f>IF(FN_MC!O113="","*",FN_MC!O113)</f>
        <v>*</v>
      </c>
      <c r="Q135" s="107" t="str">
        <f>IF(FN_MC!P113="","*",FN_MC!P113)</f>
        <v>*</v>
      </c>
      <c r="R135" s="96" t="str">
        <f>IF(FN_MC!Q113="","*",CONCATENATE(FN_MC!Q113," ",FN_MC!R113))</f>
        <v>*</v>
      </c>
      <c r="S135" s="96" t="str">
        <f>IF(FN_MC!V113="","*",FN_MC!V113)</f>
        <v>*</v>
      </c>
      <c r="T135" s="96" t="str">
        <f>IF(FN_MC!W113="","*",FN_MC!W113)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IF(FN_MC!Y114="","*",FN_MC!Y114)</f>
        <v>*</v>
      </c>
      <c r="B136" s="95" t="str">
        <f>IF(FN_MC!X114="","*",FN_MC!X114)</f>
        <v>*</v>
      </c>
      <c r="C136" s="95" t="str">
        <f>IF(FN_MC!Z114="","*",FN_MC!Z114)</f>
        <v>*</v>
      </c>
      <c r="D136" s="96" t="str">
        <f>IF(FN_MC!S114="","*",FN_MC!S114)</f>
        <v>-</v>
      </c>
      <c r="E136" s="96" t="str">
        <f>IF(FN_MC!T114="","*",FN_MC!T114)</f>
        <v>-</v>
      </c>
      <c r="F136" s="96" t="str">
        <f>IF(FN_MC!B114="","*",FN_MC!B114)</f>
        <v>*</v>
      </c>
      <c r="G136" s="96" t="str">
        <f>IF(FN_MC!D114="","*",FN_MC!D114)</f>
        <v>*</v>
      </c>
      <c r="H136" s="96" t="str">
        <f>IF(FN_MC!F114="","*",FN_MC!F114)</f>
        <v>*</v>
      </c>
      <c r="I136" s="96" t="str">
        <f>IF(FN_MC!H114="","*",FN_MC!H114)</f>
        <v>*</v>
      </c>
      <c r="J136" s="96" t="str">
        <f>IF(FN_MC!I114="","*",FN_MC!I114)</f>
        <v>*</v>
      </c>
      <c r="K136" s="96" t="str">
        <f>IF(FN_MC!M114="","*",FN_MC!M114)</f>
        <v>-</v>
      </c>
      <c r="L136" s="196" t="str">
        <f>IF(FN_MC!N114="","*",FN_MC!N114)</f>
        <v>-</v>
      </c>
      <c r="M136" s="97" t="str">
        <f>IF(FN_MC!J114="","*",FN_MC!J114)</f>
        <v>*</v>
      </c>
      <c r="N136" s="183" t="str">
        <f>IF(FN_MC!K114="","*",FN_MC!K114)</f>
        <v>*</v>
      </c>
      <c r="O136" s="183" t="str">
        <f>IF(FN_MC!L114="","*",FN_MC!L114)</f>
        <v>-</v>
      </c>
      <c r="P136" s="107" t="str">
        <f>IF(FN_MC!O114="","*",FN_MC!O114)</f>
        <v>*</v>
      </c>
      <c r="Q136" s="107" t="str">
        <f>IF(FN_MC!P114="","*",FN_MC!P114)</f>
        <v>*</v>
      </c>
      <c r="R136" s="96" t="str">
        <f>IF(FN_MC!Q114="","*",CONCATENATE(FN_MC!Q114," ",FN_MC!R114))</f>
        <v>*</v>
      </c>
      <c r="S136" s="96" t="str">
        <f>IF(FN_MC!V114="","*",FN_MC!V114)</f>
        <v>*</v>
      </c>
      <c r="T136" s="96" t="str">
        <f>IF(FN_MC!W114="","*",FN_MC!W114)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IF(FN_MC!Y115="","*",FN_MC!Y115)</f>
        <v>*</v>
      </c>
      <c r="B137" s="95" t="str">
        <f>IF(FN_MC!X115="","*",FN_MC!X115)</f>
        <v>*</v>
      </c>
      <c r="C137" s="95" t="str">
        <f>IF(FN_MC!Z115="","*",FN_MC!Z115)</f>
        <v>*</v>
      </c>
      <c r="D137" s="96" t="str">
        <f>IF(FN_MC!S115="","*",FN_MC!S115)</f>
        <v>-</v>
      </c>
      <c r="E137" s="96" t="str">
        <f>IF(FN_MC!T115="","*",FN_MC!T115)</f>
        <v>-</v>
      </c>
      <c r="F137" s="96" t="str">
        <f>IF(FN_MC!B115="","*",FN_MC!B115)</f>
        <v>*</v>
      </c>
      <c r="G137" s="96" t="str">
        <f>IF(FN_MC!D115="","*",FN_MC!D115)</f>
        <v>*</v>
      </c>
      <c r="H137" s="96" t="str">
        <f>IF(FN_MC!F115="","*",FN_MC!F115)</f>
        <v>*</v>
      </c>
      <c r="I137" s="96" t="str">
        <f>IF(FN_MC!H115="","*",FN_MC!H115)</f>
        <v>*</v>
      </c>
      <c r="J137" s="96" t="str">
        <f>IF(FN_MC!I115="","*",FN_MC!I115)</f>
        <v>*</v>
      </c>
      <c r="K137" s="96" t="str">
        <f>IF(FN_MC!M115="","*",FN_MC!M115)</f>
        <v>-</v>
      </c>
      <c r="L137" s="196" t="str">
        <f>IF(FN_MC!N115="","*",FN_MC!N115)</f>
        <v>-</v>
      </c>
      <c r="M137" s="97" t="str">
        <f>IF(FN_MC!J115="","*",FN_MC!J115)</f>
        <v>*</v>
      </c>
      <c r="N137" s="183" t="str">
        <f>IF(FN_MC!K115="","*",FN_MC!K115)</f>
        <v>*</v>
      </c>
      <c r="O137" s="183" t="str">
        <f>IF(FN_MC!L115="","*",FN_MC!L115)</f>
        <v>-</v>
      </c>
      <c r="P137" s="107" t="str">
        <f>IF(FN_MC!O115="","*",FN_MC!O115)</f>
        <v>*</v>
      </c>
      <c r="Q137" s="107" t="str">
        <f>IF(FN_MC!P115="","*",FN_MC!P115)</f>
        <v>*</v>
      </c>
      <c r="R137" s="96" t="str">
        <f>IF(FN_MC!Q115="","*",CONCATENATE(FN_MC!Q115," ",FN_MC!R115))</f>
        <v>*</v>
      </c>
      <c r="S137" s="96" t="str">
        <f>IF(FN_MC!V115="","*",FN_MC!V115)</f>
        <v>*</v>
      </c>
      <c r="T137" s="96" t="str">
        <f>IF(FN_MC!W115="","*",FN_MC!W115)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IF(FN_MC!Y116="","*",FN_MC!Y116)</f>
        <v>*</v>
      </c>
      <c r="B138" s="95" t="str">
        <f>IF(FN_MC!X116="","*",FN_MC!X116)</f>
        <v>*</v>
      </c>
      <c r="C138" s="95" t="str">
        <f>IF(FN_MC!Z116="","*",FN_MC!Z116)</f>
        <v>*</v>
      </c>
      <c r="D138" s="96" t="str">
        <f>IF(FN_MC!S116="","*",FN_MC!S116)</f>
        <v>-</v>
      </c>
      <c r="E138" s="96" t="str">
        <f>IF(FN_MC!T116="","*",FN_MC!T116)</f>
        <v>-</v>
      </c>
      <c r="F138" s="96" t="str">
        <f>IF(FN_MC!B116="","*",FN_MC!B116)</f>
        <v>*</v>
      </c>
      <c r="G138" s="96" t="str">
        <f>IF(FN_MC!D116="","*",FN_MC!D116)</f>
        <v>*</v>
      </c>
      <c r="H138" s="96" t="str">
        <f>IF(FN_MC!F116="","*",FN_MC!F116)</f>
        <v>*</v>
      </c>
      <c r="I138" s="96" t="str">
        <f>IF(FN_MC!H116="","*",FN_MC!H116)</f>
        <v>*</v>
      </c>
      <c r="J138" s="96" t="str">
        <f>IF(FN_MC!I116="","*",FN_MC!I116)</f>
        <v>*</v>
      </c>
      <c r="K138" s="96" t="str">
        <f>IF(FN_MC!M116="","*",FN_MC!M116)</f>
        <v>-</v>
      </c>
      <c r="L138" s="196" t="str">
        <f>IF(FN_MC!N116="","*",FN_MC!N116)</f>
        <v>-</v>
      </c>
      <c r="M138" s="97" t="str">
        <f>IF(FN_MC!J116="","*",FN_MC!J116)</f>
        <v>*</v>
      </c>
      <c r="N138" s="183" t="str">
        <f>IF(FN_MC!K116="","*",FN_MC!K116)</f>
        <v>*</v>
      </c>
      <c r="O138" s="183" t="str">
        <f>IF(FN_MC!L116="","*",FN_MC!L116)</f>
        <v>-</v>
      </c>
      <c r="P138" s="107" t="str">
        <f>IF(FN_MC!O116="","*",FN_MC!O116)</f>
        <v>*</v>
      </c>
      <c r="Q138" s="107" t="str">
        <f>IF(FN_MC!P116="","*",FN_MC!P116)</f>
        <v>*</v>
      </c>
      <c r="R138" s="96" t="str">
        <f>IF(FN_MC!Q116="","*",CONCATENATE(FN_MC!Q116," ",FN_MC!R116))</f>
        <v>*</v>
      </c>
      <c r="S138" s="96" t="str">
        <f>IF(FN_MC!V116="","*",FN_MC!V116)</f>
        <v>*</v>
      </c>
      <c r="T138" s="96" t="str">
        <f>IF(FN_MC!W116="","*",FN_MC!W116)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IF(FN_MC!Y117="","*",FN_MC!Y117)</f>
        <v>*</v>
      </c>
      <c r="B139" s="95" t="str">
        <f>IF(FN_MC!X117="","*",FN_MC!X117)</f>
        <v>*</v>
      </c>
      <c r="C139" s="95" t="str">
        <f>IF(FN_MC!Z117="","*",FN_MC!Z117)</f>
        <v>*</v>
      </c>
      <c r="D139" s="96" t="str">
        <f>IF(FN_MC!S117="","*",FN_MC!S117)</f>
        <v>-</v>
      </c>
      <c r="E139" s="96" t="str">
        <f>IF(FN_MC!T117="","*",FN_MC!T117)</f>
        <v>-</v>
      </c>
      <c r="F139" s="96" t="str">
        <f>IF(FN_MC!B117="","*",FN_MC!B117)</f>
        <v>*</v>
      </c>
      <c r="G139" s="96" t="str">
        <f>IF(FN_MC!D117="","*",FN_MC!D117)</f>
        <v>*</v>
      </c>
      <c r="H139" s="96" t="str">
        <f>IF(FN_MC!F117="","*",FN_MC!F117)</f>
        <v>*</v>
      </c>
      <c r="I139" s="96" t="str">
        <f>IF(FN_MC!H117="","*",FN_MC!H117)</f>
        <v>*</v>
      </c>
      <c r="J139" s="96" t="str">
        <f>IF(FN_MC!I117="","*",FN_MC!I117)</f>
        <v>*</v>
      </c>
      <c r="K139" s="96" t="str">
        <f>IF(FN_MC!M117="","*",FN_MC!M117)</f>
        <v>-</v>
      </c>
      <c r="L139" s="196" t="str">
        <f>IF(FN_MC!N117="","*",FN_MC!N117)</f>
        <v>-</v>
      </c>
      <c r="M139" s="97" t="str">
        <f>IF(FN_MC!J117="","*",FN_MC!J117)</f>
        <v>*</v>
      </c>
      <c r="N139" s="183" t="str">
        <f>IF(FN_MC!K117="","*",FN_MC!K117)</f>
        <v>*</v>
      </c>
      <c r="O139" s="183" t="str">
        <f>IF(FN_MC!L117="","*",FN_MC!L117)</f>
        <v>-</v>
      </c>
      <c r="P139" s="107" t="str">
        <f>IF(FN_MC!O117="","*",FN_MC!O117)</f>
        <v>*</v>
      </c>
      <c r="Q139" s="107" t="str">
        <f>IF(FN_MC!P117="","*",FN_MC!P117)</f>
        <v>*</v>
      </c>
      <c r="R139" s="96" t="str">
        <f>IF(FN_MC!Q117="","*",CONCATENATE(FN_MC!Q117," ",FN_MC!R117))</f>
        <v>*</v>
      </c>
      <c r="S139" s="96" t="str">
        <f>IF(FN_MC!V117="","*",FN_MC!V117)</f>
        <v>*</v>
      </c>
      <c r="T139" s="96" t="str">
        <f>IF(FN_MC!W117="","*",FN_MC!W117)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IF(FN_MC!Y118="","*",FN_MC!Y118)</f>
        <v>*</v>
      </c>
      <c r="B140" s="95" t="str">
        <f>IF(FN_MC!X118="","*",FN_MC!X118)</f>
        <v>*</v>
      </c>
      <c r="C140" s="95" t="str">
        <f>IF(FN_MC!Z118="","*",FN_MC!Z118)</f>
        <v>*</v>
      </c>
      <c r="D140" s="96" t="str">
        <f>IF(FN_MC!S118="","*",FN_MC!S118)</f>
        <v>-</v>
      </c>
      <c r="E140" s="96" t="str">
        <f>IF(FN_MC!T118="","*",FN_MC!T118)</f>
        <v>-</v>
      </c>
      <c r="F140" s="96" t="str">
        <f>IF(FN_MC!B118="","*",FN_MC!B118)</f>
        <v>*</v>
      </c>
      <c r="G140" s="96" t="str">
        <f>IF(FN_MC!D118="","*",FN_MC!D118)</f>
        <v>*</v>
      </c>
      <c r="H140" s="96" t="str">
        <f>IF(FN_MC!F118="","*",FN_MC!F118)</f>
        <v>*</v>
      </c>
      <c r="I140" s="96" t="str">
        <f>IF(FN_MC!H118="","*",FN_MC!H118)</f>
        <v>*</v>
      </c>
      <c r="J140" s="96" t="str">
        <f>IF(FN_MC!I118="","*",FN_MC!I118)</f>
        <v>*</v>
      </c>
      <c r="K140" s="96" t="str">
        <f>IF(FN_MC!M118="","*",FN_MC!M118)</f>
        <v>-</v>
      </c>
      <c r="L140" s="196" t="str">
        <f>IF(FN_MC!N118="","*",FN_MC!N118)</f>
        <v>-</v>
      </c>
      <c r="M140" s="97" t="str">
        <f>IF(FN_MC!J118="","*",FN_MC!J118)</f>
        <v>*</v>
      </c>
      <c r="N140" s="183" t="str">
        <f>IF(FN_MC!K118="","*",FN_MC!K118)</f>
        <v>*</v>
      </c>
      <c r="O140" s="183" t="str">
        <f>IF(FN_MC!L118="","*",FN_MC!L118)</f>
        <v>-</v>
      </c>
      <c r="P140" s="107" t="str">
        <f>IF(FN_MC!O118="","*",FN_MC!O118)</f>
        <v>*</v>
      </c>
      <c r="Q140" s="107" t="str">
        <f>IF(FN_MC!P118="","*",FN_MC!P118)</f>
        <v>*</v>
      </c>
      <c r="R140" s="96" t="str">
        <f>IF(FN_MC!Q118="","*",CONCATENATE(FN_MC!Q118," ",FN_MC!R118))</f>
        <v>*</v>
      </c>
      <c r="S140" s="96" t="str">
        <f>IF(FN_MC!V118="","*",FN_MC!V118)</f>
        <v>*</v>
      </c>
      <c r="T140" s="96" t="str">
        <f>IF(FN_MC!W118="","*",FN_MC!W118)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IF(FN_MC!Y119="","*",FN_MC!Y119)</f>
        <v>*</v>
      </c>
      <c r="B141" s="95" t="str">
        <f>IF(FN_MC!X119="","*",FN_MC!X119)</f>
        <v>*</v>
      </c>
      <c r="C141" s="95" t="str">
        <f>IF(FN_MC!Z119="","*",FN_MC!Z119)</f>
        <v>*</v>
      </c>
      <c r="D141" s="96" t="str">
        <f>IF(FN_MC!S119="","*",FN_MC!S119)</f>
        <v>-</v>
      </c>
      <c r="E141" s="96" t="str">
        <f>IF(FN_MC!T119="","*",FN_MC!T119)</f>
        <v>-</v>
      </c>
      <c r="F141" s="96" t="str">
        <f>IF(FN_MC!B119="","*",FN_MC!B119)</f>
        <v>*</v>
      </c>
      <c r="G141" s="96" t="str">
        <f>IF(FN_MC!D119="","*",FN_MC!D119)</f>
        <v>*</v>
      </c>
      <c r="H141" s="96" t="str">
        <f>IF(FN_MC!F119="","*",FN_MC!F119)</f>
        <v>*</v>
      </c>
      <c r="I141" s="96" t="str">
        <f>IF(FN_MC!H119="","*",FN_MC!H119)</f>
        <v>*</v>
      </c>
      <c r="J141" s="96" t="str">
        <f>IF(FN_MC!I119="","*",FN_MC!I119)</f>
        <v>*</v>
      </c>
      <c r="K141" s="96" t="str">
        <f>IF(FN_MC!M119="","*",FN_MC!M119)</f>
        <v>-</v>
      </c>
      <c r="L141" s="196" t="str">
        <f>IF(FN_MC!N119="","*",FN_MC!N119)</f>
        <v>-</v>
      </c>
      <c r="M141" s="97" t="str">
        <f>IF(FN_MC!J119="","*",FN_MC!J119)</f>
        <v>*</v>
      </c>
      <c r="N141" s="183" t="str">
        <f>IF(FN_MC!K119="","*",FN_MC!K119)</f>
        <v>*</v>
      </c>
      <c r="O141" s="183" t="str">
        <f>IF(FN_MC!L119="","*",FN_MC!L119)</f>
        <v>-</v>
      </c>
      <c r="P141" s="107" t="str">
        <f>IF(FN_MC!O119="","*",FN_MC!O119)</f>
        <v>*</v>
      </c>
      <c r="Q141" s="107" t="str">
        <f>IF(FN_MC!P119="","*",FN_MC!P119)</f>
        <v>*</v>
      </c>
      <c r="R141" s="96" t="str">
        <f>IF(FN_MC!Q119="","*",CONCATENATE(FN_MC!Q119," ",FN_MC!R119))</f>
        <v>*</v>
      </c>
      <c r="S141" s="96" t="str">
        <f>IF(FN_MC!V119="","*",FN_MC!V119)</f>
        <v>*</v>
      </c>
      <c r="T141" s="96" t="str">
        <f>IF(FN_MC!W119="","*",FN_MC!W119)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IF(FN_MC!Y120="","*",FN_MC!Y120)</f>
        <v>*</v>
      </c>
      <c r="B142" s="95" t="str">
        <f>IF(FN_MC!X120="","*",FN_MC!X120)</f>
        <v>*</v>
      </c>
      <c r="C142" s="95" t="str">
        <f>IF(FN_MC!Z120="","*",FN_MC!Z120)</f>
        <v>*</v>
      </c>
      <c r="D142" s="96" t="str">
        <f>IF(FN_MC!S120="","*",FN_MC!S120)</f>
        <v>-</v>
      </c>
      <c r="E142" s="96" t="str">
        <f>IF(FN_MC!T120="","*",FN_MC!T120)</f>
        <v>-</v>
      </c>
      <c r="F142" s="96" t="str">
        <f>IF(FN_MC!B120="","*",FN_MC!B120)</f>
        <v>*</v>
      </c>
      <c r="G142" s="96" t="str">
        <f>IF(FN_MC!D120="","*",FN_MC!D120)</f>
        <v>*</v>
      </c>
      <c r="H142" s="96" t="str">
        <f>IF(FN_MC!F120="","*",FN_MC!F120)</f>
        <v>*</v>
      </c>
      <c r="I142" s="96" t="str">
        <f>IF(FN_MC!H120="","*",FN_MC!H120)</f>
        <v>*</v>
      </c>
      <c r="J142" s="96" t="str">
        <f>IF(FN_MC!I120="","*",FN_MC!I120)</f>
        <v>*</v>
      </c>
      <c r="K142" s="96" t="str">
        <f>IF(FN_MC!M120="","*",FN_MC!M120)</f>
        <v>-</v>
      </c>
      <c r="L142" s="196" t="str">
        <f>IF(FN_MC!N120="","*",FN_MC!N120)</f>
        <v>-</v>
      </c>
      <c r="M142" s="97" t="str">
        <f>IF(FN_MC!J120="","*",FN_MC!J120)</f>
        <v>*</v>
      </c>
      <c r="N142" s="183" t="str">
        <f>IF(FN_MC!K120="","*",FN_MC!K120)</f>
        <v>*</v>
      </c>
      <c r="O142" s="183" t="str">
        <f>IF(FN_MC!L120="","*",FN_MC!L120)</f>
        <v>-</v>
      </c>
      <c r="P142" s="107" t="str">
        <f>IF(FN_MC!O120="","*",FN_MC!O120)</f>
        <v>*</v>
      </c>
      <c r="Q142" s="107" t="str">
        <f>IF(FN_MC!P120="","*",FN_MC!P120)</f>
        <v>*</v>
      </c>
      <c r="R142" s="96" t="str">
        <f>IF(FN_MC!Q120="","*",CONCATENATE(FN_MC!Q120," ",FN_MC!R120))</f>
        <v>*</v>
      </c>
      <c r="S142" s="96" t="str">
        <f>IF(FN_MC!V120="","*",FN_MC!V120)</f>
        <v>*</v>
      </c>
      <c r="T142" s="96" t="str">
        <f>IF(FN_MC!W120="","*",FN_MC!W120)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IF(FN_MC!Y121="","*",FN_MC!Y121)</f>
        <v>*</v>
      </c>
      <c r="B143" s="95" t="str">
        <f>IF(FN_MC!X121="","*",FN_MC!X121)</f>
        <v>*</v>
      </c>
      <c r="C143" s="95" t="str">
        <f>IF(FN_MC!Z121="","*",FN_MC!Z121)</f>
        <v>*</v>
      </c>
      <c r="D143" s="96" t="str">
        <f>IF(FN_MC!S121="","*",FN_MC!S121)</f>
        <v>-</v>
      </c>
      <c r="E143" s="96" t="str">
        <f>IF(FN_MC!T121="","*",FN_MC!T121)</f>
        <v>-</v>
      </c>
      <c r="F143" s="96" t="str">
        <f>IF(FN_MC!B121="","*",FN_MC!B121)</f>
        <v>*</v>
      </c>
      <c r="G143" s="96" t="str">
        <f>IF(FN_MC!D121="","*",FN_MC!D121)</f>
        <v>*</v>
      </c>
      <c r="H143" s="96" t="str">
        <f>IF(FN_MC!F121="","*",FN_MC!F121)</f>
        <v>*</v>
      </c>
      <c r="I143" s="96" t="str">
        <f>IF(FN_MC!H121="","*",FN_MC!H121)</f>
        <v>*</v>
      </c>
      <c r="J143" s="96" t="str">
        <f>IF(FN_MC!I121="","*",FN_MC!I121)</f>
        <v>*</v>
      </c>
      <c r="K143" s="96" t="str">
        <f>IF(FN_MC!M121="","*",FN_MC!M121)</f>
        <v>-</v>
      </c>
      <c r="L143" s="196" t="str">
        <f>IF(FN_MC!N121="","*",FN_MC!N121)</f>
        <v>-</v>
      </c>
      <c r="M143" s="97" t="str">
        <f>IF(FN_MC!J121="","*",FN_MC!J121)</f>
        <v>*</v>
      </c>
      <c r="N143" s="183" t="str">
        <f>IF(FN_MC!K121="","*",FN_MC!K121)</f>
        <v>*</v>
      </c>
      <c r="O143" s="183" t="str">
        <f>IF(FN_MC!L121="","*",FN_MC!L121)</f>
        <v>-</v>
      </c>
      <c r="P143" s="107" t="str">
        <f>IF(FN_MC!O121="","*",FN_MC!O121)</f>
        <v>*</v>
      </c>
      <c r="Q143" s="107" t="str">
        <f>IF(FN_MC!P121="","*",FN_MC!P121)</f>
        <v>*</v>
      </c>
      <c r="R143" s="96" t="str">
        <f>IF(FN_MC!Q121="","*",CONCATENATE(FN_MC!Q121," ",FN_MC!R121))</f>
        <v>*</v>
      </c>
      <c r="S143" s="96" t="str">
        <f>IF(FN_MC!V121="","*",FN_MC!V121)</f>
        <v>*</v>
      </c>
      <c r="T143" s="96" t="str">
        <f>IF(FN_MC!W121="","*",FN_MC!W121)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IF(FN_MC!Y122="","*",FN_MC!Y122)</f>
        <v>*</v>
      </c>
      <c r="B144" s="95" t="str">
        <f>IF(FN_MC!X122="","*",FN_MC!X122)</f>
        <v>*</v>
      </c>
      <c r="C144" s="95" t="str">
        <f>IF(FN_MC!Z122="","*",FN_MC!Z122)</f>
        <v>*</v>
      </c>
      <c r="D144" s="96" t="str">
        <f>IF(FN_MC!S122="","*",FN_MC!S122)</f>
        <v>-</v>
      </c>
      <c r="E144" s="96" t="str">
        <f>IF(FN_MC!T122="","*",FN_MC!T122)</f>
        <v>-</v>
      </c>
      <c r="F144" s="96" t="str">
        <f>IF(FN_MC!B122="","*",FN_MC!B122)</f>
        <v>*</v>
      </c>
      <c r="G144" s="96" t="str">
        <f>IF(FN_MC!D122="","*",FN_MC!D122)</f>
        <v>*</v>
      </c>
      <c r="H144" s="96" t="str">
        <f>IF(FN_MC!F122="","*",FN_MC!F122)</f>
        <v>*</v>
      </c>
      <c r="I144" s="96" t="str">
        <f>IF(FN_MC!H122="","*",FN_MC!H122)</f>
        <v>*</v>
      </c>
      <c r="J144" s="96" t="str">
        <f>IF(FN_MC!I122="","*",FN_MC!I122)</f>
        <v>*</v>
      </c>
      <c r="K144" s="96" t="str">
        <f>IF(FN_MC!M122="","*",FN_MC!M122)</f>
        <v>-</v>
      </c>
      <c r="L144" s="196" t="str">
        <f>IF(FN_MC!N122="","*",FN_MC!N122)</f>
        <v>-</v>
      </c>
      <c r="M144" s="97" t="str">
        <f>IF(FN_MC!J122="","*",FN_MC!J122)</f>
        <v>*</v>
      </c>
      <c r="N144" s="183" t="str">
        <f>IF(FN_MC!K122="","*",FN_MC!K122)</f>
        <v>*</v>
      </c>
      <c r="O144" s="183" t="str">
        <f>IF(FN_MC!L122="","*",FN_MC!L122)</f>
        <v>-</v>
      </c>
      <c r="P144" s="107" t="str">
        <f>IF(FN_MC!O122="","*",FN_MC!O122)</f>
        <v>*</v>
      </c>
      <c r="Q144" s="107" t="str">
        <f>IF(FN_MC!P122="","*",FN_MC!P122)</f>
        <v>*</v>
      </c>
      <c r="R144" s="96" t="str">
        <f>IF(FN_MC!Q122="","*",CONCATENATE(FN_MC!Q122," ",FN_MC!R122))</f>
        <v>*</v>
      </c>
      <c r="S144" s="96" t="str">
        <f>IF(FN_MC!V122="","*",FN_MC!V122)</f>
        <v>*</v>
      </c>
      <c r="T144" s="96" t="str">
        <f>IF(FN_MC!W122="","*",FN_MC!W122)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IF(FN_MC!Y123="","*",FN_MC!Y123)</f>
        <v>*</v>
      </c>
      <c r="B145" s="95" t="str">
        <f>IF(FN_MC!X123="","*",FN_MC!X123)</f>
        <v>*</v>
      </c>
      <c r="C145" s="95" t="str">
        <f>IF(FN_MC!Z123="","*",FN_MC!Z123)</f>
        <v>*</v>
      </c>
      <c r="D145" s="96" t="str">
        <f>IF(FN_MC!S123="","*",FN_MC!S123)</f>
        <v>-</v>
      </c>
      <c r="E145" s="96" t="str">
        <f>IF(FN_MC!T123="","*",FN_MC!T123)</f>
        <v>-</v>
      </c>
      <c r="F145" s="96" t="str">
        <f>IF(FN_MC!B123="","*",FN_MC!B123)</f>
        <v>*</v>
      </c>
      <c r="G145" s="96" t="str">
        <f>IF(FN_MC!D123="","*",FN_MC!D123)</f>
        <v>*</v>
      </c>
      <c r="H145" s="96" t="str">
        <f>IF(FN_MC!F123="","*",FN_MC!F123)</f>
        <v>*</v>
      </c>
      <c r="I145" s="96" t="str">
        <f>IF(FN_MC!H123="","*",FN_MC!H123)</f>
        <v>*</v>
      </c>
      <c r="J145" s="96" t="str">
        <f>IF(FN_MC!I123="","*",FN_MC!I123)</f>
        <v>*</v>
      </c>
      <c r="K145" s="96" t="str">
        <f>IF(FN_MC!M123="","*",FN_MC!M123)</f>
        <v>-</v>
      </c>
      <c r="L145" s="196" t="str">
        <f>IF(FN_MC!N123="","*",FN_MC!N123)</f>
        <v>-</v>
      </c>
      <c r="M145" s="97" t="str">
        <f>IF(FN_MC!J123="","*",FN_MC!J123)</f>
        <v>*</v>
      </c>
      <c r="N145" s="183" t="str">
        <f>IF(FN_MC!K123="","*",FN_MC!K123)</f>
        <v>*</v>
      </c>
      <c r="O145" s="183" t="str">
        <f>IF(FN_MC!L123="","*",FN_MC!L123)</f>
        <v>-</v>
      </c>
      <c r="P145" s="107" t="str">
        <f>IF(FN_MC!O123="","*",FN_MC!O123)</f>
        <v>*</v>
      </c>
      <c r="Q145" s="107" t="str">
        <f>IF(FN_MC!P123="","*",FN_MC!P123)</f>
        <v>*</v>
      </c>
      <c r="R145" s="96" t="str">
        <f>IF(FN_MC!Q123="","*",CONCATENATE(FN_MC!Q123," ",FN_MC!R123))</f>
        <v>*</v>
      </c>
      <c r="S145" s="96" t="str">
        <f>IF(FN_MC!V123="","*",FN_MC!V123)</f>
        <v>*</v>
      </c>
      <c r="T145" s="96" t="str">
        <f>IF(FN_MC!W123="","*",FN_MC!W123)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IF(FN_MC!Y124="","*",FN_MC!Y124)</f>
        <v>*</v>
      </c>
      <c r="B146" s="95" t="str">
        <f>IF(FN_MC!X124="","*",FN_MC!X124)</f>
        <v>*</v>
      </c>
      <c r="C146" s="95" t="str">
        <f>IF(FN_MC!Z124="","*",FN_MC!Z124)</f>
        <v>*</v>
      </c>
      <c r="D146" s="96" t="str">
        <f>IF(FN_MC!S124="","*",FN_MC!S124)</f>
        <v>-</v>
      </c>
      <c r="E146" s="96" t="str">
        <f>IF(FN_MC!T124="","*",FN_MC!T124)</f>
        <v>-</v>
      </c>
      <c r="F146" s="96" t="str">
        <f>IF(FN_MC!B124="","*",FN_MC!B124)</f>
        <v>*</v>
      </c>
      <c r="G146" s="96" t="str">
        <f>IF(FN_MC!D124="","*",FN_MC!D124)</f>
        <v>*</v>
      </c>
      <c r="H146" s="96" t="str">
        <f>IF(FN_MC!F124="","*",FN_MC!F124)</f>
        <v>*</v>
      </c>
      <c r="I146" s="96" t="str">
        <f>IF(FN_MC!H124="","*",FN_MC!H124)</f>
        <v>*</v>
      </c>
      <c r="J146" s="96" t="str">
        <f>IF(FN_MC!I124="","*",FN_MC!I124)</f>
        <v>*</v>
      </c>
      <c r="K146" s="96" t="str">
        <f>IF(FN_MC!M124="","*",FN_MC!M124)</f>
        <v>-</v>
      </c>
      <c r="L146" s="196" t="str">
        <f>IF(FN_MC!N124="","*",FN_MC!N124)</f>
        <v>-</v>
      </c>
      <c r="M146" s="97" t="str">
        <f>IF(FN_MC!J124="","*",FN_MC!J124)</f>
        <v>*</v>
      </c>
      <c r="N146" s="183" t="str">
        <f>IF(FN_MC!K124="","*",FN_MC!K124)</f>
        <v>*</v>
      </c>
      <c r="O146" s="183" t="str">
        <f>IF(FN_MC!L124="","*",FN_MC!L124)</f>
        <v>-</v>
      </c>
      <c r="P146" s="107" t="str">
        <f>IF(FN_MC!O124="","*",FN_MC!O124)</f>
        <v>*</v>
      </c>
      <c r="Q146" s="107" t="str">
        <f>IF(FN_MC!P124="","*",FN_MC!P124)</f>
        <v>*</v>
      </c>
      <c r="R146" s="96" t="str">
        <f>IF(FN_MC!Q124="","*",CONCATENATE(FN_MC!Q124," ",FN_MC!R124))</f>
        <v>*</v>
      </c>
      <c r="S146" s="96" t="str">
        <f>IF(FN_MC!V124="","*",FN_MC!V124)</f>
        <v>*</v>
      </c>
      <c r="T146" s="96" t="str">
        <f>IF(FN_MC!W124="","*",FN_MC!W124)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IF(FN_MC!Y125="","*",FN_MC!Y125)</f>
        <v>*</v>
      </c>
      <c r="B147" s="95" t="str">
        <f>IF(FN_MC!X125="","*",FN_MC!X125)</f>
        <v>*</v>
      </c>
      <c r="C147" s="95" t="str">
        <f>IF(FN_MC!Z125="","*",FN_MC!Z125)</f>
        <v>*</v>
      </c>
      <c r="D147" s="96" t="str">
        <f>IF(FN_MC!S125="","*",FN_MC!S125)</f>
        <v>-</v>
      </c>
      <c r="E147" s="96" t="str">
        <f>IF(FN_MC!T125="","*",FN_MC!T125)</f>
        <v>-</v>
      </c>
      <c r="F147" s="96" t="str">
        <f>IF(FN_MC!B125="","*",FN_MC!B125)</f>
        <v>*</v>
      </c>
      <c r="G147" s="96" t="str">
        <f>IF(FN_MC!D125="","*",FN_MC!D125)</f>
        <v>*</v>
      </c>
      <c r="H147" s="96" t="str">
        <f>IF(FN_MC!F125="","*",FN_MC!F125)</f>
        <v>*</v>
      </c>
      <c r="I147" s="96" t="str">
        <f>IF(FN_MC!H125="","*",FN_MC!H125)</f>
        <v>*</v>
      </c>
      <c r="J147" s="96" t="str">
        <f>IF(FN_MC!I125="","*",FN_MC!I125)</f>
        <v>*</v>
      </c>
      <c r="K147" s="96" t="str">
        <f>IF(FN_MC!M125="","*",FN_MC!M125)</f>
        <v>-</v>
      </c>
      <c r="L147" s="196" t="str">
        <f>IF(FN_MC!N125="","*",FN_MC!N125)</f>
        <v>-</v>
      </c>
      <c r="M147" s="97" t="str">
        <f>IF(FN_MC!J125="","*",FN_MC!J125)</f>
        <v>*</v>
      </c>
      <c r="N147" s="183" t="str">
        <f>IF(FN_MC!K125="","*",FN_MC!K125)</f>
        <v>*</v>
      </c>
      <c r="O147" s="183" t="str">
        <f>IF(FN_MC!L125="","*",FN_MC!L125)</f>
        <v>-</v>
      </c>
      <c r="P147" s="107" t="str">
        <f>IF(FN_MC!O125="","*",FN_MC!O125)</f>
        <v>*</v>
      </c>
      <c r="Q147" s="107" t="str">
        <f>IF(FN_MC!P125="","*",FN_MC!P125)</f>
        <v>*</v>
      </c>
      <c r="R147" s="96" t="str">
        <f>IF(FN_MC!Q125="","*",CONCATENATE(FN_MC!Q125," ",FN_MC!R125))</f>
        <v>*</v>
      </c>
      <c r="S147" s="96" t="str">
        <f>IF(FN_MC!V125="","*",FN_MC!V125)</f>
        <v>*</v>
      </c>
      <c r="T147" s="96" t="str">
        <f>IF(FN_MC!W125="","*",FN_MC!W125)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IF(FN_MC!Y126="","*",FN_MC!Y126)</f>
        <v>*</v>
      </c>
      <c r="B148" s="95" t="str">
        <f>IF(FN_MC!X126="","*",FN_MC!X126)</f>
        <v>*</v>
      </c>
      <c r="C148" s="95" t="str">
        <f>IF(FN_MC!Z126="","*",FN_MC!Z126)</f>
        <v>*</v>
      </c>
      <c r="D148" s="96" t="str">
        <f>IF(FN_MC!S126="","*",FN_MC!S126)</f>
        <v>-</v>
      </c>
      <c r="E148" s="96" t="str">
        <f>IF(FN_MC!T126="","*",FN_MC!T126)</f>
        <v>-</v>
      </c>
      <c r="F148" s="96" t="str">
        <f>IF(FN_MC!B126="","*",FN_MC!B126)</f>
        <v>*</v>
      </c>
      <c r="G148" s="96" t="str">
        <f>IF(FN_MC!D126="","*",FN_MC!D126)</f>
        <v>*</v>
      </c>
      <c r="H148" s="96" t="str">
        <f>IF(FN_MC!F126="","*",FN_MC!F126)</f>
        <v>*</v>
      </c>
      <c r="I148" s="96" t="str">
        <f>IF(FN_MC!H126="","*",FN_MC!H126)</f>
        <v>*</v>
      </c>
      <c r="J148" s="96" t="str">
        <f>IF(FN_MC!I126="","*",FN_MC!I126)</f>
        <v>*</v>
      </c>
      <c r="K148" s="96" t="str">
        <f>IF(FN_MC!M126="","*",FN_MC!M126)</f>
        <v>-</v>
      </c>
      <c r="L148" s="196" t="str">
        <f>IF(FN_MC!N126="","*",FN_MC!N126)</f>
        <v>-</v>
      </c>
      <c r="M148" s="97" t="str">
        <f>IF(FN_MC!J126="","*",FN_MC!J126)</f>
        <v>*</v>
      </c>
      <c r="N148" s="183" t="str">
        <f>IF(FN_MC!K126="","*",FN_MC!K126)</f>
        <v>*</v>
      </c>
      <c r="O148" s="183" t="str">
        <f>IF(FN_MC!L126="","*",FN_MC!L126)</f>
        <v>-</v>
      </c>
      <c r="P148" s="107" t="str">
        <f>IF(FN_MC!O126="","*",FN_MC!O126)</f>
        <v>*</v>
      </c>
      <c r="Q148" s="107" t="str">
        <f>IF(FN_MC!P126="","*",FN_MC!P126)</f>
        <v>*</v>
      </c>
      <c r="R148" s="96" t="str">
        <f>IF(FN_MC!Q126="","*",CONCATENATE(FN_MC!Q126," ",FN_MC!R126))</f>
        <v>*</v>
      </c>
      <c r="S148" s="96" t="str">
        <f>IF(FN_MC!V126="","*",FN_MC!V126)</f>
        <v>*</v>
      </c>
      <c r="T148" s="96" t="str">
        <f>IF(FN_MC!W126="","*",FN_MC!W126)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IF(FN_MC!Y127="","*",FN_MC!Y127)</f>
        <v>*</v>
      </c>
      <c r="B149" s="95" t="str">
        <f>IF(FN_MC!X127="","*",FN_MC!X127)</f>
        <v>*</v>
      </c>
      <c r="C149" s="95" t="str">
        <f>IF(FN_MC!Z127="","*",FN_MC!Z127)</f>
        <v>*</v>
      </c>
      <c r="D149" s="96" t="str">
        <f>IF(FN_MC!S127="","*",FN_MC!S127)</f>
        <v>-</v>
      </c>
      <c r="E149" s="96" t="str">
        <f>IF(FN_MC!T127="","*",FN_MC!T127)</f>
        <v>-</v>
      </c>
      <c r="F149" s="96" t="str">
        <f>IF(FN_MC!B127="","*",FN_MC!B127)</f>
        <v>*</v>
      </c>
      <c r="G149" s="96" t="str">
        <f>IF(FN_MC!D127="","*",FN_MC!D127)</f>
        <v>*</v>
      </c>
      <c r="H149" s="96" t="str">
        <f>IF(FN_MC!F127="","*",FN_MC!F127)</f>
        <v>*</v>
      </c>
      <c r="I149" s="96" t="str">
        <f>IF(FN_MC!H127="","*",FN_MC!H127)</f>
        <v>*</v>
      </c>
      <c r="J149" s="96" t="str">
        <f>IF(FN_MC!I127="","*",FN_MC!I127)</f>
        <v>*</v>
      </c>
      <c r="K149" s="96" t="str">
        <f>IF(FN_MC!M127="","*",FN_MC!M127)</f>
        <v>-</v>
      </c>
      <c r="L149" s="196" t="str">
        <f>IF(FN_MC!N127="","*",FN_MC!N127)</f>
        <v>-</v>
      </c>
      <c r="M149" s="97" t="str">
        <f>IF(FN_MC!J127="","*",FN_MC!J127)</f>
        <v>*</v>
      </c>
      <c r="N149" s="183" t="str">
        <f>IF(FN_MC!K127="","*",FN_MC!K127)</f>
        <v>*</v>
      </c>
      <c r="O149" s="183" t="str">
        <f>IF(FN_MC!L127="","*",FN_MC!L127)</f>
        <v>-</v>
      </c>
      <c r="P149" s="107" t="str">
        <f>IF(FN_MC!O127="","*",FN_MC!O127)</f>
        <v>*</v>
      </c>
      <c r="Q149" s="107" t="str">
        <f>IF(FN_MC!P127="","*",FN_MC!P127)</f>
        <v>*</v>
      </c>
      <c r="R149" s="96" t="str">
        <f>IF(FN_MC!Q127="","*",CONCATENATE(FN_MC!Q127," ",FN_MC!R127))</f>
        <v>*</v>
      </c>
      <c r="S149" s="96" t="str">
        <f>IF(FN_MC!V127="","*",FN_MC!V127)</f>
        <v>*</v>
      </c>
      <c r="T149" s="96" t="str">
        <f>IF(FN_MC!W127="","*",FN_MC!W127)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IF(FN_MC!Y128="","*",FN_MC!Y128)</f>
        <v>*</v>
      </c>
      <c r="B150" s="95" t="str">
        <f>IF(FN_MC!X128="","*",FN_MC!X128)</f>
        <v>*</v>
      </c>
      <c r="C150" s="95" t="str">
        <f>IF(FN_MC!Z128="","*",FN_MC!Z128)</f>
        <v>*</v>
      </c>
      <c r="D150" s="96" t="str">
        <f>IF(FN_MC!S128="","*",FN_MC!S128)</f>
        <v>-</v>
      </c>
      <c r="E150" s="96" t="str">
        <f>IF(FN_MC!T128="","*",FN_MC!T128)</f>
        <v>-</v>
      </c>
      <c r="F150" s="96" t="str">
        <f>IF(FN_MC!B128="","*",FN_MC!B128)</f>
        <v>*</v>
      </c>
      <c r="G150" s="96" t="str">
        <f>IF(FN_MC!D128="","*",FN_MC!D128)</f>
        <v>*</v>
      </c>
      <c r="H150" s="96" t="str">
        <f>IF(FN_MC!F128="","*",FN_MC!F128)</f>
        <v>*</v>
      </c>
      <c r="I150" s="96" t="str">
        <f>IF(FN_MC!H128="","*",FN_MC!H128)</f>
        <v>*</v>
      </c>
      <c r="J150" s="96" t="str">
        <f>IF(FN_MC!I128="","*",FN_MC!I128)</f>
        <v>*</v>
      </c>
      <c r="K150" s="96" t="str">
        <f>IF(FN_MC!M128="","*",FN_MC!M128)</f>
        <v>-</v>
      </c>
      <c r="L150" s="196" t="str">
        <f>IF(FN_MC!N128="","*",FN_MC!N128)</f>
        <v>-</v>
      </c>
      <c r="M150" s="97" t="str">
        <f>IF(FN_MC!J128="","*",FN_MC!J128)</f>
        <v>*</v>
      </c>
      <c r="N150" s="183" t="str">
        <f>IF(FN_MC!K128="","*",FN_MC!K128)</f>
        <v>*</v>
      </c>
      <c r="O150" s="183" t="str">
        <f>IF(FN_MC!L128="","*",FN_MC!L128)</f>
        <v>-</v>
      </c>
      <c r="P150" s="107" t="str">
        <f>IF(FN_MC!O128="","*",FN_MC!O128)</f>
        <v>*</v>
      </c>
      <c r="Q150" s="107" t="str">
        <f>IF(FN_MC!P128="","*",FN_MC!P128)</f>
        <v>*</v>
      </c>
      <c r="R150" s="96" t="str">
        <f>IF(FN_MC!Q128="","*",CONCATENATE(FN_MC!Q128," ",FN_MC!R128))</f>
        <v>*</v>
      </c>
      <c r="S150" s="96" t="str">
        <f>IF(FN_MC!V128="","*",FN_MC!V128)</f>
        <v>*</v>
      </c>
      <c r="T150" s="96" t="str">
        <f>IF(FN_MC!W128="","*",FN_MC!W128)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IF(FN_MC!Y129="","*",FN_MC!Y129)</f>
        <v>*</v>
      </c>
      <c r="B151" s="95" t="str">
        <f>IF(FN_MC!X129="","*",FN_MC!X129)</f>
        <v>*</v>
      </c>
      <c r="C151" s="95" t="str">
        <f>IF(FN_MC!Z129="","*",FN_MC!Z129)</f>
        <v>*</v>
      </c>
      <c r="D151" s="96" t="str">
        <f>IF(FN_MC!S129="","*",FN_MC!S129)</f>
        <v>-</v>
      </c>
      <c r="E151" s="96" t="str">
        <f>IF(FN_MC!T129="","*",FN_MC!T129)</f>
        <v>-</v>
      </c>
      <c r="F151" s="96" t="str">
        <f>IF(FN_MC!B129="","*",FN_MC!B129)</f>
        <v>*</v>
      </c>
      <c r="G151" s="96" t="str">
        <f>IF(FN_MC!D129="","*",FN_MC!D129)</f>
        <v>*</v>
      </c>
      <c r="H151" s="96" t="str">
        <f>IF(FN_MC!F129="","*",FN_MC!F129)</f>
        <v>*</v>
      </c>
      <c r="I151" s="96" t="str">
        <f>IF(FN_MC!H129="","*",FN_MC!H129)</f>
        <v>*</v>
      </c>
      <c r="J151" s="96" t="str">
        <f>IF(FN_MC!I129="","*",FN_MC!I129)</f>
        <v>*</v>
      </c>
      <c r="K151" s="96" t="str">
        <f>IF(FN_MC!M129="","*",FN_MC!M129)</f>
        <v>-</v>
      </c>
      <c r="L151" s="196" t="str">
        <f>IF(FN_MC!N129="","*",FN_MC!N129)</f>
        <v>-</v>
      </c>
      <c r="M151" s="97" t="str">
        <f>IF(FN_MC!J129="","*",FN_MC!J129)</f>
        <v>*</v>
      </c>
      <c r="N151" s="183" t="str">
        <f>IF(FN_MC!K129="","*",FN_MC!K129)</f>
        <v>*</v>
      </c>
      <c r="O151" s="183" t="str">
        <f>IF(FN_MC!L129="","*",FN_MC!L129)</f>
        <v>-</v>
      </c>
      <c r="P151" s="107" t="str">
        <f>IF(FN_MC!O129="","*",FN_MC!O129)</f>
        <v>*</v>
      </c>
      <c r="Q151" s="107" t="str">
        <f>IF(FN_MC!P129="","*",FN_MC!P129)</f>
        <v>*</v>
      </c>
      <c r="R151" s="96" t="str">
        <f>IF(FN_MC!Q129="","*",CONCATENATE(FN_MC!Q129," ",FN_MC!R129))</f>
        <v>*</v>
      </c>
      <c r="S151" s="96" t="str">
        <f>IF(FN_MC!V129="","*",FN_MC!V129)</f>
        <v>*</v>
      </c>
      <c r="T151" s="96" t="str">
        <f>IF(FN_MC!W129="","*",FN_MC!W129)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IF(FN_MC!Y130="","*",FN_MC!Y130)</f>
        <v>*</v>
      </c>
      <c r="B152" s="95" t="str">
        <f>IF(FN_MC!X130="","*",FN_MC!X130)</f>
        <v>*</v>
      </c>
      <c r="C152" s="95" t="str">
        <f>IF(FN_MC!Z130="","*",FN_MC!Z130)</f>
        <v>*</v>
      </c>
      <c r="D152" s="96" t="str">
        <f>IF(FN_MC!S130="","*",FN_MC!S130)</f>
        <v>-</v>
      </c>
      <c r="E152" s="96" t="str">
        <f>IF(FN_MC!T130="","*",FN_MC!T130)</f>
        <v>-</v>
      </c>
      <c r="F152" s="96" t="str">
        <f>IF(FN_MC!B130="","*",FN_MC!B130)</f>
        <v>*</v>
      </c>
      <c r="G152" s="96" t="str">
        <f>IF(FN_MC!D130="","*",FN_MC!D130)</f>
        <v>*</v>
      </c>
      <c r="H152" s="96" t="str">
        <f>IF(FN_MC!F130="","*",FN_MC!F130)</f>
        <v>*</v>
      </c>
      <c r="I152" s="96" t="str">
        <f>IF(FN_MC!H130="","*",FN_MC!H130)</f>
        <v>*</v>
      </c>
      <c r="J152" s="96" t="str">
        <f>IF(FN_MC!I130="","*",FN_MC!I130)</f>
        <v>*</v>
      </c>
      <c r="K152" s="96" t="str">
        <f>IF(FN_MC!M130="","*",FN_MC!M130)</f>
        <v>-</v>
      </c>
      <c r="L152" s="196" t="str">
        <f>IF(FN_MC!N130="","*",FN_MC!N130)</f>
        <v>-</v>
      </c>
      <c r="M152" s="97" t="str">
        <f>IF(FN_MC!J130="","*",FN_MC!J130)</f>
        <v>*</v>
      </c>
      <c r="N152" s="183" t="str">
        <f>IF(FN_MC!K130="","*",FN_MC!K130)</f>
        <v>*</v>
      </c>
      <c r="O152" s="183" t="str">
        <f>IF(FN_MC!L130="","*",FN_MC!L130)</f>
        <v>-</v>
      </c>
      <c r="P152" s="107" t="str">
        <f>IF(FN_MC!O130="","*",FN_MC!O130)</f>
        <v>*</v>
      </c>
      <c r="Q152" s="107" t="str">
        <f>IF(FN_MC!P130="","*",FN_MC!P130)</f>
        <v>*</v>
      </c>
      <c r="R152" s="96" t="str">
        <f>IF(FN_MC!Q130="","*",CONCATENATE(FN_MC!Q130," ",FN_MC!R130))</f>
        <v>*</v>
      </c>
      <c r="S152" s="96" t="str">
        <f>IF(FN_MC!V130="","*",FN_MC!V130)</f>
        <v>*</v>
      </c>
      <c r="T152" s="96" t="str">
        <f>IF(FN_MC!W130="","*",FN_MC!W130)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*</v>
      </c>
      <c r="C154" s="95" t="str">
        <f>IF(FN_MC!Z132="","*",FN_MC!Z132)</f>
        <v>*</v>
      </c>
      <c r="D154" s="96" t="str">
        <f>IF(FN_MC!S132="","*",FN_MC!S132)</f>
        <v>-</v>
      </c>
      <c r="E154" s="96" t="str">
        <f>IF(FN_MC!T132="","*",FN_MC!T132)</f>
        <v>-</v>
      </c>
      <c r="F154" s="96" t="str">
        <f>IF(FN_MC!B132="","*",FN_MC!B132)</f>
        <v>*</v>
      </c>
      <c r="G154" s="96" t="str">
        <f>IF(FN_MC!D132="","*",FN_MC!D132)</f>
        <v>*</v>
      </c>
      <c r="H154" s="96" t="str">
        <f>IF(FN_MC!F132="","*",FN_MC!F132)</f>
        <v>*</v>
      </c>
      <c r="I154" s="96" t="str">
        <f>IF(FN_MC!H132="","*",FN_MC!H132)</f>
        <v>*</v>
      </c>
      <c r="J154" s="96" t="str">
        <f>IF(FN_MC!I132="","*",FN_MC!I132)</f>
        <v>*</v>
      </c>
      <c r="K154" s="96" t="str">
        <f>IF(FN_MC!M132="","*",FN_MC!M132)</f>
        <v>-</v>
      </c>
      <c r="L154" s="196" t="str">
        <f>IF(FN_MC!N132="","*",FN_MC!N132)</f>
        <v>-</v>
      </c>
      <c r="M154" s="97" t="str">
        <f>IF(FN_MC!J132="","*",FN_MC!J132)</f>
        <v>*</v>
      </c>
      <c r="N154" s="183" t="str">
        <f>IF(FN_MC!K132="","*",FN_MC!K132)</f>
        <v>*</v>
      </c>
      <c r="O154" s="183" t="str">
        <f>IF(FN_MC!L132="","*",FN_MC!L132)</f>
        <v>-</v>
      </c>
      <c r="P154" s="107" t="str">
        <f>IF(FN_MC!O132="","*",FN_MC!O132)</f>
        <v>*</v>
      </c>
      <c r="Q154" s="107" t="str">
        <f>IF(FN_MC!P132="","*",FN_MC!P132)</f>
        <v>*</v>
      </c>
      <c r="R154" s="96" t="str">
        <f>IF(FN_MC!Q132="","*",CONCATENATE(FN_MC!Q132," ",FN_MC!R132))</f>
        <v>*</v>
      </c>
      <c r="S154" s="96" t="str">
        <f>IF(FN_MC!V132="","*",FN_MC!V132)</f>
        <v>*</v>
      </c>
      <c r="T154" s="96" t="str">
        <f>IF(FN_MC!W132="","*",FN_MC!W132)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*</v>
      </c>
      <c r="C155" s="95" t="str">
        <f>IF(FN_MC!Z133="","*",FN_MC!Z133)</f>
        <v>*</v>
      </c>
      <c r="D155" s="96" t="str">
        <f>IF(FN_MC!S133="","*",FN_MC!S133)</f>
        <v>-</v>
      </c>
      <c r="E155" s="96" t="str">
        <f>IF(FN_MC!T133="","*",FN_MC!T133)</f>
        <v>-</v>
      </c>
      <c r="F155" s="96" t="str">
        <f>IF(FN_MC!B133="","*",FN_MC!B133)</f>
        <v>*</v>
      </c>
      <c r="G155" s="96" t="str">
        <f>IF(FN_MC!D133="","*",FN_MC!D133)</f>
        <v>*</v>
      </c>
      <c r="H155" s="96" t="str">
        <f>IF(FN_MC!F133="","*",FN_MC!F133)</f>
        <v>*</v>
      </c>
      <c r="I155" s="96" t="str">
        <f>IF(FN_MC!H133="","*",FN_MC!H133)</f>
        <v>*</v>
      </c>
      <c r="J155" s="96" t="str">
        <f>IF(FN_MC!I133="","*",FN_MC!I133)</f>
        <v>*</v>
      </c>
      <c r="K155" s="96" t="str">
        <f>IF(FN_MC!M133="","*",FN_MC!M133)</f>
        <v>-</v>
      </c>
      <c r="L155" s="196" t="str">
        <f>IF(FN_MC!N133="","*",FN_MC!N133)</f>
        <v>-</v>
      </c>
      <c r="M155" s="97" t="str">
        <f>IF(FN_MC!J133="","*",FN_MC!J133)</f>
        <v>*</v>
      </c>
      <c r="N155" s="183" t="str">
        <f>IF(FN_MC!K133="","*",FN_MC!K133)</f>
        <v>*</v>
      </c>
      <c r="O155" s="183" t="str">
        <f>IF(FN_MC!L133="","*",FN_MC!L133)</f>
        <v>-</v>
      </c>
      <c r="P155" s="107" t="str">
        <f>IF(FN_MC!O133="","*",FN_MC!O133)</f>
        <v>*</v>
      </c>
      <c r="Q155" s="107" t="str">
        <f>IF(FN_MC!P133="","*",FN_MC!P133)</f>
        <v>*</v>
      </c>
      <c r="R155" s="96" t="str">
        <f>IF(FN_MC!Q133="","*",CONCATENATE(FN_MC!Q133," ",FN_MC!R133))</f>
        <v>*</v>
      </c>
      <c r="S155" s="96" t="str">
        <f>IF(FN_MC!V133="","*",FN_MC!V133)</f>
        <v>*</v>
      </c>
      <c r="T155" s="96" t="str">
        <f>IF(FN_MC!W133="","*",FN_MC!W133)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*</v>
      </c>
      <c r="C156" s="95" t="str">
        <f>IF(FN_MC!Z134="","*",FN_MC!Z134)</f>
        <v>*</v>
      </c>
      <c r="D156" s="96" t="str">
        <f>IF(FN_MC!S134="","*",FN_MC!S134)</f>
        <v>-</v>
      </c>
      <c r="E156" s="96" t="str">
        <f>IF(FN_MC!T134="","*",FN_MC!T134)</f>
        <v>-</v>
      </c>
      <c r="F156" s="96" t="str">
        <f>IF(FN_MC!B134="","*",FN_MC!B134)</f>
        <v>*</v>
      </c>
      <c r="G156" s="96" t="str">
        <f>IF(FN_MC!D134="","*",FN_MC!D134)</f>
        <v>*</v>
      </c>
      <c r="H156" s="96" t="str">
        <f>IF(FN_MC!F134="","*",FN_MC!F134)</f>
        <v>*</v>
      </c>
      <c r="I156" s="96" t="str">
        <f>IF(FN_MC!H134="","*",FN_MC!H134)</f>
        <v>*</v>
      </c>
      <c r="J156" s="96" t="str">
        <f>IF(FN_MC!I134="","*",FN_MC!I134)</f>
        <v>*</v>
      </c>
      <c r="K156" s="96" t="str">
        <f>IF(FN_MC!M134="","*",FN_MC!M134)</f>
        <v>-</v>
      </c>
      <c r="L156" s="196" t="str">
        <f>IF(FN_MC!N134="","*",FN_MC!N134)</f>
        <v>-</v>
      </c>
      <c r="M156" s="97" t="str">
        <f>IF(FN_MC!J134="","*",FN_MC!J134)</f>
        <v>*</v>
      </c>
      <c r="N156" s="183" t="str">
        <f>IF(FN_MC!K134="","*",FN_MC!K134)</f>
        <v>*</v>
      </c>
      <c r="O156" s="183" t="str">
        <f>IF(FN_MC!L134="","*",FN_MC!L134)</f>
        <v>-</v>
      </c>
      <c r="P156" s="107" t="str">
        <f>IF(FN_MC!O134="","*",FN_MC!O134)</f>
        <v>*</v>
      </c>
      <c r="Q156" s="107" t="str">
        <f>IF(FN_MC!P134="","*",FN_MC!P134)</f>
        <v>*</v>
      </c>
      <c r="R156" s="96" t="str">
        <f>IF(FN_MC!Q134="","*",CONCATENATE(FN_MC!Q134," ",FN_MC!R134))</f>
        <v>*</v>
      </c>
      <c r="S156" s="96" t="str">
        <f>IF(FN_MC!V134="","*",FN_MC!V134)</f>
        <v>*</v>
      </c>
      <c r="T156" s="96" t="str">
        <f>IF(FN_MC!W134="","*",FN_MC!W134)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*</v>
      </c>
      <c r="C158" s="95" t="str">
        <f>IF(FN_MC!Z136="","*",FN_MC!Z136)</f>
        <v>*</v>
      </c>
      <c r="D158" s="96" t="str">
        <f>IF(FN_MC!S136="","*",FN_MC!S136)</f>
        <v>-</v>
      </c>
      <c r="E158" s="96" t="str">
        <f>IF(FN_MC!T136="","*",FN_MC!T136)</f>
        <v>-</v>
      </c>
      <c r="F158" s="96" t="str">
        <f>IF(FN_MC!B136="","*",FN_MC!B136)</f>
        <v>*</v>
      </c>
      <c r="G158" s="96" t="str">
        <f>IF(FN_MC!D136="","*",FN_MC!D136)</f>
        <v>*</v>
      </c>
      <c r="H158" s="96" t="str">
        <f>IF(FN_MC!F136="","*",FN_MC!F136)</f>
        <v>*</v>
      </c>
      <c r="I158" s="96" t="str">
        <f>IF(FN_MC!H136="","*",FN_MC!H136)</f>
        <v>*</v>
      </c>
      <c r="J158" s="96" t="str">
        <f>IF(FN_MC!I136="","*",FN_MC!I136)</f>
        <v>*</v>
      </c>
      <c r="K158" s="96" t="str">
        <f>IF(FN_MC!M136="","*",FN_MC!M136)</f>
        <v>-</v>
      </c>
      <c r="L158" s="196" t="str">
        <f>IF(FN_MC!N136="","*",FN_MC!N136)</f>
        <v>-</v>
      </c>
      <c r="M158" s="97" t="str">
        <f>IF(FN_MC!J136="","*",FN_MC!J136)</f>
        <v>*</v>
      </c>
      <c r="N158" s="183" t="str">
        <f>IF(FN_MC!K136="","*",FN_MC!K136)</f>
        <v>*</v>
      </c>
      <c r="O158" s="183" t="str">
        <f>IF(FN_MC!L136="","*",FN_MC!L136)</f>
        <v>-</v>
      </c>
      <c r="P158" s="107" t="str">
        <f>IF(FN_MC!O136="","*",FN_MC!O136)</f>
        <v>*</v>
      </c>
      <c r="Q158" s="107" t="str">
        <f>IF(FN_MC!P136="","*",FN_MC!P136)</f>
        <v>*</v>
      </c>
      <c r="R158" s="96" t="str">
        <f>IF(FN_MC!Q136="","*",CONCATENATE(FN_MC!Q136," ",FN_MC!R136))</f>
        <v>*</v>
      </c>
      <c r="S158" s="96" t="str">
        <f>IF(FN_MC!V136="","*",FN_MC!V136)</f>
        <v>*</v>
      </c>
      <c r="T158" s="96" t="str">
        <f>IF(FN_MC!W136="","*",FN_MC!W136)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*</v>
      </c>
      <c r="E800" s="96" t="str">
        <f>IF(FN_MC!T778="","*",FN_MC!T778)</f>
        <v>*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*</v>
      </c>
      <c r="L800" s="196" t="str">
        <f>IF(FN_MC!N778="","*",FN_MC!N778)</f>
        <v>*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*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*</v>
      </c>
      <c r="E801" s="96" t="str">
        <f>IF(FN_MC!T779="","*",FN_MC!T779)</f>
        <v>*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*</v>
      </c>
      <c r="L801" s="196" t="str">
        <f>IF(FN_MC!N779="","*",FN_MC!N779)</f>
        <v>*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*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*</v>
      </c>
      <c r="E802" s="96" t="str">
        <f>IF(FN_MC!T780="","*",FN_MC!T780)</f>
        <v>*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*</v>
      </c>
      <c r="L802" s="196" t="str">
        <f>IF(FN_MC!N780="","*",FN_MC!N780)</f>
        <v>*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*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*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*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*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*</v>
      </c>
      <c r="C89" s="101" t="str">
        <f>IF(FN_MC!B69="","*",FN_MC!B69)</f>
        <v>*</v>
      </c>
      <c r="D89" s="101" t="str">
        <f>IF(FN_MC!D69="","*",FN_MC!D69)</f>
        <v>*</v>
      </c>
      <c r="E89" s="101" t="str">
        <f>IF(FN_MC!H69="","*",FN_MC!H69)</f>
        <v>*</v>
      </c>
      <c r="F89" s="114" t="str">
        <f>IF(FN_MC!M69="","*",FN_MC!M69)</f>
        <v>-</v>
      </c>
      <c r="G89" s="101" t="str">
        <f>IF(FN_MC!I69="","*",FN_MC!I69)</f>
        <v>*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 t="str">
        <f>IF(FN_MC!B71="","*",FN_MC!B71)</f>
        <v>*</v>
      </c>
      <c r="D91" s="101" t="str">
        <f>IF(FN_MC!D71="","*",FN_MC!D71)</f>
        <v>*</v>
      </c>
      <c r="E91" s="101" t="str">
        <f>IF(FN_MC!H71="","*",FN_MC!H71)</f>
        <v>*</v>
      </c>
      <c r="F91" s="114" t="str">
        <f>IF(FN_MC!M71="","*",FN_MC!M71)</f>
        <v>-</v>
      </c>
      <c r="G91" s="101" t="str">
        <f>IF(FN_MC!I71="","*",FN_MC!I71)</f>
        <v>*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IF(FN_MC!Y72="","*",FN_MC!Y72)</f>
        <v>*</v>
      </c>
      <c r="C92" s="101">
        <f>IF(FN_MC!B72="","*",FN_MC!B72)</f>
        <v>46062</v>
      </c>
      <c r="D92" s="101" t="str">
        <f>IF(FN_MC!D72="","*",FN_MC!D72)</f>
        <v>V86</v>
      </c>
      <c r="E92" s="101" t="str">
        <f>IF(FN_MC!H72="","*",FN_MC!H72)</f>
        <v>TSF</v>
      </c>
      <c r="F92" s="114" t="str">
        <f>IF(FN_MC!M72="","*",FN_MC!M72)</f>
        <v>TAL-TSF</v>
      </c>
      <c r="G92" s="101" t="str">
        <f>IF(FN_MC!I72="","*",FN_MC!I72)</f>
        <v>TSF</v>
      </c>
      <c r="H92" s="101" t="str">
        <f>IF(FN_MC!AB72="","*",FN_MC!AB72)</f>
        <v>FIXO</v>
      </c>
      <c r="I92" s="101" t="str">
        <f>IF(FN_MC!AC72="","*",FN_MC!AC72)</f>
        <v>*</v>
      </c>
      <c r="J92" s="102">
        <f>IF(FN_MC!AA72="","*",FN_MC!AA72)</f>
        <v>1</v>
      </c>
      <c r="K92" s="112">
        <f>IF(FN_MC!AD72="","*",FN_MC!AD72)</f>
        <v>0.29166666666666669</v>
      </c>
    </row>
    <row r="93" spans="2:11" hidden="1">
      <c r="B93" s="100" t="str">
        <f>IF(FN_MC!Y73="","*",FN_MC!Y73)</f>
        <v>*</v>
      </c>
      <c r="C93" s="101">
        <f>IF(FN_MC!B73="","*",FN_MC!B73)</f>
        <v>46062</v>
      </c>
      <c r="D93" s="101" t="str">
        <f>IF(FN_MC!D73="","*",FN_MC!D73)</f>
        <v>W70</v>
      </c>
      <c r="E93" s="101" t="str">
        <f>IF(FN_MC!H73="","*",FN_MC!H73)</f>
        <v>TIQ</v>
      </c>
      <c r="F93" s="114" t="str">
        <f>IF(FN_MC!M73="","*",FN_MC!M73)</f>
        <v>TAL-TSF</v>
      </c>
      <c r="G93" s="101" t="str">
        <f>IF(FN_MC!I73="","*",FN_MC!I73)</f>
        <v>TGR2</v>
      </c>
      <c r="H93" s="101" t="str">
        <f>IF(FN_MC!AB73="","*",FN_MC!AB73)</f>
        <v>FIXO</v>
      </c>
      <c r="I93" s="101" t="str">
        <f>IF(FN_MC!AC73="","*",FN_MC!AC73)</f>
        <v>*</v>
      </c>
      <c r="J93" s="102" t="str">
        <f>IF(FN_MC!AA73="","*",FN_MC!AA73)</f>
        <v>2 (Kleyton e Tiago)</v>
      </c>
      <c r="K93" s="112">
        <f>IF(FN_MC!AD73="","*",FN_MC!AD73)</f>
        <v>0.29166666666666669</v>
      </c>
    </row>
    <row r="94" spans="2:11" hidden="1">
      <c r="B94" s="100" t="str">
        <f>IF(FN_MC!Y74="","*",FN_MC!Y74)</f>
        <v>*</v>
      </c>
      <c r="C94" s="101">
        <f>IF(FN_MC!B74="","*",FN_MC!B74)</f>
        <v>46062</v>
      </c>
      <c r="D94" s="101" t="str">
        <f>IF(FN_MC!D74="","*",FN_MC!D74)</f>
        <v>BRUNO (TF-525)</v>
      </c>
      <c r="E94" s="101" t="str">
        <f>IF(FN_MC!H74="","*",FN_MC!H74)</f>
        <v>TEPSUL</v>
      </c>
      <c r="F94" s="114" t="str">
        <f>IF(FN_MC!M74="","*",FN_MC!M74)</f>
        <v>TEP-TMJ</v>
      </c>
      <c r="G94" s="101" t="str">
        <f>IF(FN_MC!I74="","*",FN_MC!I74)</f>
        <v>-</v>
      </c>
      <c r="H94" s="101" t="str">
        <f>IF(FN_MC!AB74="","*",FN_MC!AB74)</f>
        <v>*</v>
      </c>
      <c r="I94" s="101" t="str">
        <f>IF(FN_MC!AC74="","*",FN_MC!AC74)</f>
        <v>*</v>
      </c>
      <c r="J94" s="102" t="str">
        <f>IF(FN_MC!AA74="","*",FN_MC!AA74)</f>
        <v>*</v>
      </c>
      <c r="K94" s="112" t="str">
        <f>IF(FN_MC!AD74="","*",FN_MC!AD74)</f>
        <v>*</v>
      </c>
    </row>
    <row r="95" spans="2:11" hidden="1">
      <c r="B95" s="100" t="str">
        <f>IF(FN_MC!Y75="","*",FN_MC!Y75)</f>
        <v>*</v>
      </c>
      <c r="C95" s="101">
        <f>IF(FN_MC!B75="","*",FN_MC!B75)</f>
        <v>46062</v>
      </c>
      <c r="D95" s="101" t="str">
        <f>IF(FN_MC!D75="","*",FN_MC!D75)</f>
        <v>A60</v>
      </c>
      <c r="E95" s="101" t="str">
        <f>IF(FN_MC!H75="","*",FN_MC!H75)</f>
        <v>TCS2</v>
      </c>
      <c r="F95" s="114" t="str">
        <f>IF(FN_MC!M75="","*",FN_MC!M75)</f>
        <v>TCS-TRC</v>
      </c>
      <c r="G95" s="101" t="str">
        <f>IF(FN_MC!I75="","*",FN_MC!I75)</f>
        <v>TIN</v>
      </c>
      <c r="H95" s="101" t="str">
        <f>IF(FN_MC!AB75="","*",FN_MC!AB75)</f>
        <v>FIXO</v>
      </c>
      <c r="I95" s="101" t="str">
        <f>IF(FN_MC!AC75="","*",FN_MC!AC75)</f>
        <v>*</v>
      </c>
      <c r="J95" s="102">
        <f>IF(FN_MC!AA75="","*",FN_MC!AA75)</f>
        <v>1</v>
      </c>
      <c r="K95" s="112">
        <f>IF(FN_MC!AD75="","*",FN_MC!AD75)</f>
        <v>0.29166666666666669</v>
      </c>
    </row>
    <row r="96" spans="2:11" hidden="1">
      <c r="B96" s="100" t="str">
        <f>IF(FN_MC!Y76="","*",FN_MC!Y76)</f>
        <v>*</v>
      </c>
      <c r="C96" s="101" t="str">
        <f>IF(FN_MC!B76="","*",FN_MC!B76)</f>
        <v>*</v>
      </c>
      <c r="D96" s="101" t="str">
        <f>IF(FN_MC!D76="","*",FN_MC!D76)</f>
        <v>*</v>
      </c>
      <c r="E96" s="101" t="str">
        <f>IF(FN_MC!H76="","*",FN_MC!H76)</f>
        <v>*</v>
      </c>
      <c r="F96" s="114" t="str">
        <f>IF(FN_MC!M76="","*",FN_MC!M76)</f>
        <v>-</v>
      </c>
      <c r="G96" s="101" t="str">
        <f>IF(FN_MC!I76="","*",FN_MC!I76)</f>
        <v>*</v>
      </c>
      <c r="H96" s="101" t="str">
        <f>IF(FN_MC!AB76="","*",FN_MC!AB76)</f>
        <v>*</v>
      </c>
      <c r="I96" s="101" t="str">
        <f>IF(FN_MC!AC76="","*",FN_MC!AC76)</f>
        <v>*</v>
      </c>
      <c r="J96" s="102" t="str">
        <f>IF(FN_MC!AA76="","*",FN_MC!AA76)</f>
        <v>*</v>
      </c>
      <c r="K96" s="112" t="str">
        <f>IF(FN_MC!AD76="","*",FN_MC!AD76)</f>
        <v>*</v>
      </c>
    </row>
    <row r="97" spans="2:11" hidden="1">
      <c r="B97" s="100" t="str">
        <f>IF(FN_MC!Y77="","*",FN_MC!Y77)</f>
        <v>*</v>
      </c>
      <c r="C97" s="101" t="str">
        <f>IF(FN_MC!B77="","*",FN_MC!B77)</f>
        <v>*</v>
      </c>
      <c r="D97" s="101" t="str">
        <f>IF(FN_MC!D77="","*",FN_MC!D77)</f>
        <v>*</v>
      </c>
      <c r="E97" s="101" t="str">
        <f>IF(FN_MC!H77="","*",FN_MC!H77)</f>
        <v>*</v>
      </c>
      <c r="F97" s="114" t="str">
        <f>IF(FN_MC!M77="","*",FN_MC!M77)</f>
        <v>-</v>
      </c>
      <c r="G97" s="101" t="str">
        <f>IF(FN_MC!I77="","*",FN_MC!I77)</f>
        <v>*</v>
      </c>
      <c r="H97" s="101" t="str">
        <f>IF(FN_MC!AB77="","*",FN_MC!AB77)</f>
        <v>*</v>
      </c>
      <c r="I97" s="101" t="str">
        <f>IF(FN_MC!AC77="","*",FN_MC!AC77)</f>
        <v>*</v>
      </c>
      <c r="J97" s="102" t="str">
        <f>IF(FN_MC!AA77="","*",FN_MC!AA77)</f>
        <v>*</v>
      </c>
      <c r="K97" s="112" t="str">
        <f>IF(FN_MC!AD77="","*",FN_MC!AD77)</f>
        <v>*</v>
      </c>
    </row>
    <row r="98" spans="2:11" hidden="1">
      <c r="B98" s="100" t="str">
        <f>IF(FN_MC!Y78="","*",FN_MC!Y78)</f>
        <v>*</v>
      </c>
      <c r="C98" s="101" t="str">
        <f>IF(FN_MC!B78="","*",FN_MC!B78)</f>
        <v>*</v>
      </c>
      <c r="D98" s="101" t="str">
        <f>IF(FN_MC!D78="","*",FN_MC!D78)</f>
        <v>*</v>
      </c>
      <c r="E98" s="101" t="str">
        <f>IF(FN_MC!H78="","*",FN_MC!H78)</f>
        <v>*</v>
      </c>
      <c r="F98" s="114" t="str">
        <f>IF(FN_MC!M78="","*",FN_MC!M78)</f>
        <v>-</v>
      </c>
      <c r="G98" s="101" t="str">
        <f>IF(FN_MC!I78="","*",FN_MC!I78)</f>
        <v>*</v>
      </c>
      <c r="H98" s="101" t="str">
        <f>IF(FN_MC!AB78="","*",FN_MC!AB78)</f>
        <v>*</v>
      </c>
      <c r="I98" s="101" t="str">
        <f>IF(FN_MC!AC78="","*",FN_MC!AC78)</f>
        <v>*</v>
      </c>
      <c r="J98" s="102" t="str">
        <f>IF(FN_MC!AA78="","*",FN_MC!AA78)</f>
        <v>*</v>
      </c>
      <c r="K98" s="112" t="str">
        <f>IF(FN_MC!AD78="","*",FN_MC!AD78)</f>
        <v>*</v>
      </c>
    </row>
    <row r="99" spans="2:11" hidden="1">
      <c r="B99" s="100" t="str">
        <f>IF(FN_MC!Y79="","*",FN_MC!Y79)</f>
        <v>*</v>
      </c>
      <c r="C99" s="101" t="str">
        <f>IF(FN_MC!B79="","*",FN_MC!B79)</f>
        <v>*</v>
      </c>
      <c r="D99" s="101" t="str">
        <f>IF(FN_MC!D79="","*",FN_MC!D79)</f>
        <v>*</v>
      </c>
      <c r="E99" s="101" t="str">
        <f>IF(FN_MC!H79="","*",FN_MC!H79)</f>
        <v>*</v>
      </c>
      <c r="F99" s="114" t="str">
        <f>IF(FN_MC!M79="","*",FN_MC!M79)</f>
        <v>-</v>
      </c>
      <c r="G99" s="101" t="str">
        <f>IF(FN_MC!I79="","*",FN_MC!I79)</f>
        <v>*</v>
      </c>
      <c r="H99" s="101" t="str">
        <f>IF(FN_MC!AB79="","*",FN_MC!AB79)</f>
        <v>*</v>
      </c>
      <c r="I99" s="101" t="str">
        <f>IF(FN_MC!AC79="","*",FN_MC!AC79)</f>
        <v>*</v>
      </c>
      <c r="J99" s="102" t="str">
        <f>IF(FN_MC!AA79="","*",FN_MC!AA79)</f>
        <v>*</v>
      </c>
      <c r="K99" s="112" t="str">
        <f>IF(FN_MC!AD79="","*",FN_MC!AD79)</f>
        <v>*</v>
      </c>
    </row>
    <row r="100" spans="2:11" hidden="1">
      <c r="B100" s="100" t="str">
        <f>IF(FN_MC!Y80="","*",FN_MC!Y80)</f>
        <v>*</v>
      </c>
      <c r="C100" s="101" t="str">
        <f>IF(FN_MC!B80="","*",FN_MC!B80)</f>
        <v>*</v>
      </c>
      <c r="D100" s="101" t="str">
        <f>IF(FN_MC!D80="","*",FN_MC!D80)</f>
        <v>*</v>
      </c>
      <c r="E100" s="101" t="str">
        <f>IF(FN_MC!H80="","*",FN_MC!H80)</f>
        <v>*</v>
      </c>
      <c r="F100" s="114" t="str">
        <f>IF(FN_MC!M80="","*",FN_MC!M80)</f>
        <v>-</v>
      </c>
      <c r="G100" s="101" t="str">
        <f>IF(FN_MC!I80="","*",FN_MC!I80)</f>
        <v>*</v>
      </c>
      <c r="H100" s="101" t="str">
        <f>IF(FN_MC!AB80="","*",FN_MC!AB80)</f>
        <v>*</v>
      </c>
      <c r="I100" s="101" t="str">
        <f>IF(FN_MC!AC80="","*",FN_MC!AC80)</f>
        <v>*</v>
      </c>
      <c r="J100" s="102" t="str">
        <f>IF(FN_MC!AA80="","*",FN_MC!AA80)</f>
        <v>*</v>
      </c>
      <c r="K100" s="112" t="str">
        <f>IF(FN_MC!AD80="","*",FN_MC!AD80)</f>
        <v>*</v>
      </c>
    </row>
    <row r="101" spans="2:11" hidden="1">
      <c r="B101" s="100" t="str">
        <f>IF(FN_MC!Y81="","*",FN_MC!Y81)</f>
        <v>*</v>
      </c>
      <c r="C101" s="101" t="str">
        <f>IF(FN_MC!B81="","*",FN_MC!B81)</f>
        <v>*</v>
      </c>
      <c r="D101" s="101" t="str">
        <f>IF(FN_MC!D81="","*",FN_MC!D81)</f>
        <v>*</v>
      </c>
      <c r="E101" s="101" t="str">
        <f>IF(FN_MC!H81="","*",FN_MC!H81)</f>
        <v>*</v>
      </c>
      <c r="F101" s="114" t="str">
        <f>IF(FN_MC!M81="","*",FN_MC!M81)</f>
        <v>-</v>
      </c>
      <c r="G101" s="101" t="str">
        <f>IF(FN_MC!I81="","*",FN_MC!I81)</f>
        <v>*</v>
      </c>
      <c r="H101" s="101" t="str">
        <f>IF(FN_MC!AB81="","*",FN_MC!AB81)</f>
        <v>*</v>
      </c>
      <c r="I101" s="101" t="str">
        <f>IF(FN_MC!AC81="","*",FN_MC!AC81)</f>
        <v>*</v>
      </c>
      <c r="J101" s="102" t="str">
        <f>IF(FN_MC!AA81="","*",FN_MC!AA81)</f>
        <v>*</v>
      </c>
      <c r="K101" s="112" t="str">
        <f>IF(FN_MC!AD81="","*",FN_MC!AD81)</f>
        <v>*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 t="str">
        <f>IF(FN_MC!B84="","*",FN_MC!B84)</f>
        <v>*</v>
      </c>
      <c r="D104" s="101" t="str">
        <f>IF(FN_MC!D84="","*",FN_MC!D84)</f>
        <v>*</v>
      </c>
      <c r="E104" s="101" t="str">
        <f>IF(FN_MC!H84="","*",FN_MC!H84)</f>
        <v>*</v>
      </c>
      <c r="F104" s="114" t="str">
        <f>IF(FN_MC!M84="","*",FN_MC!M84)</f>
        <v>-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 t="str">
        <f>IF(FN_MC!B85="","*",FN_MC!B85)</f>
        <v>*</v>
      </c>
      <c r="D105" s="101" t="str">
        <f>IF(FN_MC!D85="","*",FN_MC!D85)</f>
        <v>*</v>
      </c>
      <c r="E105" s="101" t="str">
        <f>IF(FN_MC!H85="","*",FN_MC!H85)</f>
        <v>*</v>
      </c>
      <c r="F105" s="114" t="str">
        <f>IF(FN_MC!M85="","*",FN_MC!M85)</f>
        <v>-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*</v>
      </c>
      <c r="E112" s="101" t="str">
        <f>IF(FN_MC!H92="","*",FN_MC!H92)</f>
        <v>*</v>
      </c>
      <c r="F112" s="114" t="str">
        <f>IF(FN_MC!M92="","*",FN_MC!M92)</f>
        <v>-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*</v>
      </c>
      <c r="E114" s="101" t="str">
        <f>IF(FN_MC!H94="","*",FN_MC!H94)</f>
        <v>*</v>
      </c>
      <c r="F114" s="114" t="str">
        <f>IF(FN_MC!M94="","*",FN_MC!M94)</f>
        <v>-</v>
      </c>
      <c r="G114" s="101" t="str">
        <f>IF(FN_MC!I94="","*",FN_MC!I94)</f>
        <v>*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 t="str">
        <f>IF(FN_MC!B96="","*",FN_MC!B96)</f>
        <v>*</v>
      </c>
      <c r="D116" s="101" t="str">
        <f>IF(FN_MC!D96="","*",FN_MC!D96)</f>
        <v>*</v>
      </c>
      <c r="E116" s="101" t="str">
        <f>IF(FN_MC!H96="","*",FN_MC!H96)</f>
        <v>*</v>
      </c>
      <c r="F116" s="114" t="str">
        <f>IF(FN_MC!M96="","*",FN_MC!M96)</f>
        <v>-</v>
      </c>
      <c r="G116" s="101" t="str">
        <f>IF(FN_MC!I96="","*",FN_MC!I96)</f>
        <v>*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 t="str">
        <f>IF(FN_MC!B97="","*",FN_MC!B97)</f>
        <v>*</v>
      </c>
      <c r="D117" s="101" t="str">
        <f>IF(FN_MC!D97="","*",FN_MC!D97)</f>
        <v>*</v>
      </c>
      <c r="E117" s="101" t="str">
        <f>IF(FN_MC!H97="","*",FN_MC!H97)</f>
        <v>*</v>
      </c>
      <c r="F117" s="114" t="str">
        <f>IF(FN_MC!M97="","*",FN_MC!M97)</f>
        <v>-</v>
      </c>
      <c r="G117" s="101" t="str">
        <f>IF(FN_MC!I97="","*",FN_MC!I97)</f>
        <v>*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 t="str">
        <f>IF(FN_MC!B98="","*",FN_MC!B98)</f>
        <v>*</v>
      </c>
      <c r="D118" s="101" t="str">
        <f>IF(FN_MC!D98="","*",FN_MC!D98)</f>
        <v>*</v>
      </c>
      <c r="E118" s="101" t="str">
        <f>IF(FN_MC!H98="","*",FN_MC!H98)</f>
        <v>*</v>
      </c>
      <c r="F118" s="114" t="str">
        <f>IF(FN_MC!M98="","*",FN_MC!M98)</f>
        <v>-</v>
      </c>
      <c r="G118" s="101" t="str">
        <f>IF(FN_MC!I98="","*",FN_MC!I98)</f>
        <v>*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1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 t="str">
        <f>IF(FN_MC!B69="","*",FN_MC!B69)</f>
        <v>*</v>
      </c>
      <c r="B93" s="86" t="str">
        <f>IF(FN_MC!X69="","*",FN_MC!X69)</f>
        <v>*</v>
      </c>
      <c r="C93" s="87" t="str">
        <f>IF(FN_MC!S69="","*",FN_MC!S69)</f>
        <v>-</v>
      </c>
      <c r="D93" s="87" t="str">
        <f>IF(FN_MC!T69="","*",FN_MC!T69)</f>
        <v>-</v>
      </c>
      <c r="E93" s="87" t="str">
        <f>IF(FN_MC!D69="","*",FN_MC!D69)</f>
        <v>*</v>
      </c>
      <c r="F93" s="87" t="str">
        <f>IF(FN_MC!H69="","*",FN_MC!H69)</f>
        <v>*</v>
      </c>
      <c r="G93" s="87" t="str">
        <f>IF(FN_MC!M69="","*",FN_MC!M69)</f>
        <v>-</v>
      </c>
      <c r="H93" s="125" t="str">
        <f>IF(FN_MC!K69="","*",FN_MC!K69)</f>
        <v>*</v>
      </c>
      <c r="I93" s="110" t="str">
        <f>IF(FN_MC!O69="","*",FN_MC!O69)</f>
        <v>*</v>
      </c>
      <c r="J93" s="110" t="str">
        <f>IF(FN_MC!P69="","*",FN_MC!P69)</f>
        <v>*</v>
      </c>
      <c r="K93" s="118" t="str">
        <f>IF(FN_MC!AK69="","*",FN_MC!AK69)</f>
        <v>-</v>
      </c>
      <c r="L93" s="118" t="str">
        <f>IF(FN_MC!AM69="","*",FN_MC!AM69)</f>
        <v>-</v>
      </c>
      <c r="M93" s="118" t="str">
        <f>IF(FN_MC!AP69="","*",FN_MC!AP69)</f>
        <v>-</v>
      </c>
      <c r="N93" s="118" t="str">
        <f>IF(FN_MC!AM69="","*",FN_MC!AM69)</f>
        <v>-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 t="str">
        <f>IF(FN_MC!B71="","*",FN_MC!B71)</f>
        <v>*</v>
      </c>
      <c r="B95" s="86" t="str">
        <f>IF(FN_MC!X71="","*",FN_MC!X71)</f>
        <v>*</v>
      </c>
      <c r="C95" s="87" t="str">
        <f>IF(FN_MC!S71="","*",FN_MC!S71)</f>
        <v>-</v>
      </c>
      <c r="D95" s="87" t="str">
        <f>IF(FN_MC!T71="","*",FN_MC!T71)</f>
        <v>-</v>
      </c>
      <c r="E95" s="87" t="str">
        <f>IF(FN_MC!D71="","*",FN_MC!D71)</f>
        <v>*</v>
      </c>
      <c r="F95" s="87" t="str">
        <f>IF(FN_MC!H71="","*",FN_MC!H71)</f>
        <v>*</v>
      </c>
      <c r="G95" s="87" t="str">
        <f>IF(FN_MC!M71="","*",FN_MC!M71)</f>
        <v>-</v>
      </c>
      <c r="H95" s="125" t="str">
        <f>IF(FN_MC!K71="","*",FN_MC!K71)</f>
        <v>*</v>
      </c>
      <c r="I95" s="110" t="str">
        <f>IF(FN_MC!O71="","*",FN_MC!O71)</f>
        <v>*</v>
      </c>
      <c r="J95" s="110" t="str">
        <f>IF(FN_MC!P71="","*",FN_MC!P71)</f>
        <v>*</v>
      </c>
      <c r="K95" s="118" t="str">
        <f>IF(FN_MC!AK71="","*",FN_MC!AK71)</f>
        <v>-</v>
      </c>
      <c r="L95" s="118" t="str">
        <f>IF(FN_MC!AM71="","*",FN_MC!AM71)</f>
        <v>-</v>
      </c>
      <c r="M95" s="118" t="str">
        <f>IF(FN_MC!AP71="","*",FN_MC!AP71)</f>
        <v>-</v>
      </c>
      <c r="N95" s="118" t="str">
        <f>IF(FN_MC!AM71="","*",FN_MC!AM71)</f>
        <v>-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IF(FN_MC!B72="","*",FN_MC!B72)</f>
        <v>46062</v>
      </c>
      <c r="B96" s="86" t="str">
        <f>IF(FN_MC!X72="","*",FN_MC!X72)</f>
        <v>Oportunidade</v>
      </c>
      <c r="C96" s="87" t="str">
        <f>IF(FN_MC!S72="","*",FN_MC!S72)</f>
        <v>FERRONORTE</v>
      </c>
      <c r="D96" s="87" t="str">
        <f>IF(FN_MC!T72="","*",FN_MC!T72)</f>
        <v>TGR-TRO</v>
      </c>
      <c r="E96" s="87" t="str">
        <f>IF(FN_MC!D72="","*",FN_MC!D72)</f>
        <v>V86</v>
      </c>
      <c r="F96" s="87" t="str">
        <f>IF(FN_MC!H72="","*",FN_MC!H72)</f>
        <v>TSF</v>
      </c>
      <c r="G96" s="87" t="str">
        <f>IF(FN_MC!M72="","*",FN_MC!M72)</f>
        <v>TAL-TSF</v>
      </c>
      <c r="H96" s="125">
        <f>IF(FN_MC!K72="","*",FN_MC!K72)</f>
        <v>715</v>
      </c>
      <c r="I96" s="110">
        <f>IF(FN_MC!O72="","*",FN_MC!O72)</f>
        <v>0.41666666666666669</v>
      </c>
      <c r="J96" s="110">
        <f>IF(FN_MC!P72="","*",FN_MC!P72)</f>
        <v>0.125</v>
      </c>
      <c r="K96" s="118" t="str">
        <f>IF(FN_MC!AK72="","*",FN_MC!AK72)</f>
        <v>TSF</v>
      </c>
      <c r="L96" s="118" t="str">
        <f>IF(FN_MC!AM72="","*",FN_MC!AM72)</f>
        <v>TAL-TSF</v>
      </c>
      <c r="M96" s="118">
        <f>IF(FN_MC!AP72="","*",FN_MC!AP72)</f>
        <v>715</v>
      </c>
      <c r="N96" s="118" t="str">
        <f>IF(FN_MC!AM72="","*",FN_MC!AM72)</f>
        <v>TAL-TSF</v>
      </c>
      <c r="O96" s="136">
        <f>FN_MC!BH72</f>
        <v>0</v>
      </c>
      <c r="P96" s="78"/>
      <c r="Q96" s="120" t="str">
        <f>IF($A$2=1,IF(FN_MC!BJ72="","*",FN_MC!BJ72),IF(FN_MC!BK72="","*",FN_MC!BK72))</f>
        <v>*</v>
      </c>
    </row>
    <row r="97" spans="1:17">
      <c r="A97" s="85">
        <f>IF(FN_MC!B73="","*",FN_MC!B73)</f>
        <v>46062</v>
      </c>
      <c r="B97" s="86" t="str">
        <f>IF(FN_MC!X73="","*",FN_MC!X73)</f>
        <v>Oportunidade</v>
      </c>
      <c r="C97" s="87" t="str">
        <f>IF(FN_MC!S73="","*",FN_MC!S73)</f>
        <v>FERRONORTE</v>
      </c>
      <c r="D97" s="87" t="str">
        <f>IF(FN_MC!T73="","*",FN_MC!T73)</f>
        <v>TGR-TRO</v>
      </c>
      <c r="E97" s="87" t="str">
        <f>IF(FN_MC!D73="","*",FN_MC!D73)</f>
        <v>W70</v>
      </c>
      <c r="F97" s="87" t="str">
        <f>IF(FN_MC!H73="","*",FN_MC!H73)</f>
        <v>TIQ</v>
      </c>
      <c r="G97" s="87" t="str">
        <f>IF(FN_MC!M73="","*",FN_MC!M73)</f>
        <v>TAL-TSF</v>
      </c>
      <c r="H97" s="125">
        <f>IF(FN_MC!K73="","*",FN_MC!K73)</f>
        <v>704</v>
      </c>
      <c r="I97" s="110">
        <f>IF(FN_MC!O73="","*",FN_MC!O73)</f>
        <v>0.4375</v>
      </c>
      <c r="J97" s="110">
        <f>IF(FN_MC!P73="","*",FN_MC!P73)</f>
        <v>0.125</v>
      </c>
      <c r="K97" s="118" t="str">
        <f>IF(FN_MC!AK73="","*",FN_MC!AK73)</f>
        <v>TIQ</v>
      </c>
      <c r="L97" s="118" t="str">
        <f>IF(FN_MC!AM73="","*",FN_MC!AM73)</f>
        <v>TAL-TSF</v>
      </c>
      <c r="M97" s="118">
        <f>IF(FN_MC!AP73="","*",FN_MC!AP73)</f>
        <v>704</v>
      </c>
      <c r="N97" s="118" t="str">
        <f>IF(FN_MC!AM73="","*",FN_MC!AM73)</f>
        <v>TAL-TSF</v>
      </c>
      <c r="O97" s="136">
        <f>FN_MC!BH73</f>
        <v>0</v>
      </c>
      <c r="P97" s="78"/>
      <c r="Q97" s="120" t="str">
        <f>IF($A$2=1,IF(FN_MC!BJ73="","*",FN_MC!BJ73),IF(FN_MC!BK73="","*",FN_MC!BK73))</f>
        <v>*</v>
      </c>
    </row>
    <row r="98" spans="1:17">
      <c r="A98" s="85">
        <f>IF(FN_MC!B74="","*",FN_MC!B74)</f>
        <v>46062</v>
      </c>
      <c r="B98" s="86" t="str">
        <f>IF(FN_MC!X74="","*",FN_MC!X74)</f>
        <v>Oportunidade</v>
      </c>
      <c r="C98" s="87" t="str">
        <f>IF(FN_MC!S74="","*",FN_MC!S74)</f>
        <v>FERRONORTE</v>
      </c>
      <c r="D98" s="87" t="str">
        <f>IF(FN_MC!T74="","*",FN_MC!T74)</f>
        <v>TGR-TRO</v>
      </c>
      <c r="E98" s="87" t="str">
        <f>IF(FN_MC!D74="","*",FN_MC!D74)</f>
        <v>BRUNO (TF-525)</v>
      </c>
      <c r="F98" s="87" t="str">
        <f>IF(FN_MC!H74="","*",FN_MC!H74)</f>
        <v>TEPSUL</v>
      </c>
      <c r="G98" s="87" t="str">
        <f>IF(FN_MC!M74="","*",FN_MC!M74)</f>
        <v>TEP-TMJ</v>
      </c>
      <c r="H98" s="125">
        <f>IF(FN_MC!K74="","*",FN_MC!K74)</f>
        <v>565</v>
      </c>
      <c r="I98" s="110">
        <f>IF(FN_MC!O74="","*",FN_MC!O74)</f>
        <v>0.375</v>
      </c>
      <c r="J98" s="110">
        <f>IF(FN_MC!P74="","*",FN_MC!P74)</f>
        <v>8.3333333333333329E-2</v>
      </c>
      <c r="K98" s="118" t="str">
        <f>IF(FN_MC!AK74="","*",FN_MC!AK74)</f>
        <v>TEPSUL</v>
      </c>
      <c r="L98" s="118" t="str">
        <f>IF(FN_MC!AM74="","*",FN_MC!AM74)</f>
        <v>TEP-TMJ</v>
      </c>
      <c r="M98" s="118">
        <f>IF(FN_MC!AP74="","*",FN_MC!AP74)</f>
        <v>565</v>
      </c>
      <c r="N98" s="118" t="str">
        <f>IF(FN_MC!AM74="","*",FN_MC!AM74)</f>
        <v>TEP-TMJ</v>
      </c>
      <c r="O98" s="136">
        <f>FN_MC!BH74</f>
        <v>0</v>
      </c>
      <c r="P98" s="78"/>
      <c r="Q98" s="120" t="str">
        <f>IF($A$2=1,IF(FN_MC!BJ74="","*",FN_MC!BJ74),IF(FN_MC!BK74="","*",FN_MC!BK74))</f>
        <v>*</v>
      </c>
    </row>
    <row r="99" spans="1:17">
      <c r="A99" s="85">
        <f>IF(FN_MC!B75="","*",FN_MC!B75)</f>
        <v>46062</v>
      </c>
      <c r="B99" s="86" t="str">
        <f>IF(FN_MC!X75="","*",FN_MC!X75)</f>
        <v>Oportunidade</v>
      </c>
      <c r="C99" s="87" t="str">
        <f>IF(FN_MC!S75="","*",FN_MC!S75)</f>
        <v>FERRONORTE</v>
      </c>
      <c r="D99" s="87" t="str">
        <f>IF(FN_MC!T75="","*",FN_MC!T75)</f>
        <v>TCS-TGR</v>
      </c>
      <c r="E99" s="87" t="str">
        <f>IF(FN_MC!D75="","*",FN_MC!D75)</f>
        <v>A60</v>
      </c>
      <c r="F99" s="87" t="str">
        <f>IF(FN_MC!H75="","*",FN_MC!H75)</f>
        <v>TCS2</v>
      </c>
      <c r="G99" s="87" t="str">
        <f>IF(FN_MC!M75="","*",FN_MC!M75)</f>
        <v>TCS-TRC</v>
      </c>
      <c r="H99" s="125">
        <f>IF(FN_MC!K75="","*",FN_MC!K75)</f>
        <v>291</v>
      </c>
      <c r="I99" s="110">
        <f>IF(FN_MC!O75="","*",FN_MC!O75)</f>
        <v>0.375</v>
      </c>
      <c r="J99" s="110">
        <f>IF(FN_MC!P75="","*",FN_MC!P75)</f>
        <v>4.1666666666666664E-2</v>
      </c>
      <c r="K99" s="118" t="str">
        <f>IF(FN_MC!AK75="","*",FN_MC!AK75)</f>
        <v>TCS2</v>
      </c>
      <c r="L99" s="118" t="str">
        <f>IF(FN_MC!AM75="","*",FN_MC!AM75)</f>
        <v>TCS-TRC</v>
      </c>
      <c r="M99" s="118">
        <f>IF(FN_MC!AP75="","*",FN_MC!AP75)</f>
        <v>291</v>
      </c>
      <c r="N99" s="118" t="str">
        <f>IF(FN_MC!AM75="","*",FN_MC!AM75)</f>
        <v>TCS-TRC</v>
      </c>
      <c r="O99" s="136">
        <f>FN_MC!BH75</f>
        <v>0</v>
      </c>
      <c r="P99" s="78"/>
      <c r="Q99" s="120" t="str">
        <f>IF($A$2=1,IF(FN_MC!BJ75="","*",FN_MC!BJ75),IF(FN_MC!BK75="","*",FN_MC!BK75))</f>
        <v>*</v>
      </c>
    </row>
    <row r="100" spans="1:17">
      <c r="A100" s="85" t="str">
        <f>IF(FN_MC!B76="","*",FN_MC!B76)</f>
        <v>*</v>
      </c>
      <c r="B100" s="86" t="str">
        <f>IF(FN_MC!X76="","*",FN_MC!X76)</f>
        <v>*</v>
      </c>
      <c r="C100" s="87" t="str">
        <f>IF(FN_MC!S76="","*",FN_MC!S76)</f>
        <v>-</v>
      </c>
      <c r="D100" s="87" t="str">
        <f>IF(FN_MC!T76="","*",FN_MC!T76)</f>
        <v>-</v>
      </c>
      <c r="E100" s="87" t="str">
        <f>IF(FN_MC!D76="","*",FN_MC!D76)</f>
        <v>*</v>
      </c>
      <c r="F100" s="87" t="str">
        <f>IF(FN_MC!H76="","*",FN_MC!H76)</f>
        <v>*</v>
      </c>
      <c r="G100" s="87" t="str">
        <f>IF(FN_MC!M76="","*",FN_MC!M76)</f>
        <v>-</v>
      </c>
      <c r="H100" s="125" t="str">
        <f>IF(FN_MC!K76="","*",FN_MC!K76)</f>
        <v>*</v>
      </c>
      <c r="I100" s="110" t="str">
        <f>IF(FN_MC!O76="","*",FN_MC!O76)</f>
        <v>*</v>
      </c>
      <c r="J100" s="110" t="str">
        <f>IF(FN_MC!P76="","*",FN_MC!P76)</f>
        <v>*</v>
      </c>
      <c r="K100" s="118" t="str">
        <f>IF(FN_MC!AK76="","*",FN_MC!AK76)</f>
        <v>-</v>
      </c>
      <c r="L100" s="118" t="str">
        <f>IF(FN_MC!AM76="","*",FN_MC!AM76)</f>
        <v>-</v>
      </c>
      <c r="M100" s="118" t="str">
        <f>IF(FN_MC!AP76="","*",FN_MC!AP76)</f>
        <v>-</v>
      </c>
      <c r="N100" s="118" t="str">
        <f>IF(FN_MC!AM76="","*",FN_MC!AM76)</f>
        <v>-</v>
      </c>
      <c r="O100" s="136">
        <f>FN_MC!BH76</f>
        <v>0</v>
      </c>
      <c r="P100" s="78"/>
      <c r="Q100" s="120" t="str">
        <f>IF($A$2=1,IF(FN_MC!BJ76="","*",FN_MC!BJ76),IF(FN_MC!BK76="","*",FN_MC!BK76))</f>
        <v>*</v>
      </c>
    </row>
    <row r="101" spans="1:17">
      <c r="A101" s="85" t="str">
        <f>IF(FN_MC!B77="","*",FN_MC!B77)</f>
        <v>*</v>
      </c>
      <c r="B101" s="86" t="str">
        <f>IF(FN_MC!X77="","*",FN_MC!X77)</f>
        <v>*</v>
      </c>
      <c r="C101" s="87" t="str">
        <f>IF(FN_MC!S77="","*",FN_MC!S77)</f>
        <v>-</v>
      </c>
      <c r="D101" s="87" t="str">
        <f>IF(FN_MC!T77="","*",FN_MC!T77)</f>
        <v>-</v>
      </c>
      <c r="E101" s="87" t="str">
        <f>IF(FN_MC!D77="","*",FN_MC!D77)</f>
        <v>*</v>
      </c>
      <c r="F101" s="87" t="str">
        <f>IF(FN_MC!H77="","*",FN_MC!H77)</f>
        <v>*</v>
      </c>
      <c r="G101" s="87" t="str">
        <f>IF(FN_MC!M77="","*",FN_MC!M77)</f>
        <v>-</v>
      </c>
      <c r="H101" s="125" t="str">
        <f>IF(FN_MC!K77="","*",FN_MC!K77)</f>
        <v>*</v>
      </c>
      <c r="I101" s="110" t="str">
        <f>IF(FN_MC!O77="","*",FN_MC!O77)</f>
        <v>*</v>
      </c>
      <c r="J101" s="110" t="str">
        <f>IF(FN_MC!P77="","*",FN_MC!P77)</f>
        <v>*</v>
      </c>
      <c r="K101" s="118" t="str">
        <f>IF(FN_MC!AK77="","*",FN_MC!AK77)</f>
        <v>-</v>
      </c>
      <c r="L101" s="118" t="str">
        <f>IF(FN_MC!AM77="","*",FN_MC!AM77)</f>
        <v>-</v>
      </c>
      <c r="M101" s="118" t="str">
        <f>IF(FN_MC!AP77="","*",FN_MC!AP77)</f>
        <v>-</v>
      </c>
      <c r="N101" s="118" t="str">
        <f>IF(FN_MC!AM77="","*",FN_MC!AM77)</f>
        <v>-</v>
      </c>
      <c r="O101" s="136">
        <f>FN_MC!BH77</f>
        <v>0</v>
      </c>
      <c r="P101" s="78"/>
      <c r="Q101" s="120" t="str">
        <f>IF($A$2=1,IF(FN_MC!BJ77="","*",FN_MC!BJ77),IF(FN_MC!BK77="","*",FN_MC!BK77))</f>
        <v>*</v>
      </c>
    </row>
    <row r="102" spans="1:17">
      <c r="A102" s="85" t="str">
        <f>IF(FN_MC!B78="","*",FN_MC!B78)</f>
        <v>*</v>
      </c>
      <c r="B102" s="86" t="str">
        <f>IF(FN_MC!X78="","*",FN_MC!X78)</f>
        <v>*</v>
      </c>
      <c r="C102" s="87" t="str">
        <f>IF(FN_MC!S78="","*",FN_MC!S78)</f>
        <v>-</v>
      </c>
      <c r="D102" s="87" t="str">
        <f>IF(FN_MC!T78="","*",FN_MC!T78)</f>
        <v>-</v>
      </c>
      <c r="E102" s="87" t="str">
        <f>IF(FN_MC!D78="","*",FN_MC!D78)</f>
        <v>*</v>
      </c>
      <c r="F102" s="87" t="str">
        <f>IF(FN_MC!H78="","*",FN_MC!H78)</f>
        <v>*</v>
      </c>
      <c r="G102" s="87" t="str">
        <f>IF(FN_MC!M78="","*",FN_MC!M78)</f>
        <v>-</v>
      </c>
      <c r="H102" s="125" t="str">
        <f>IF(FN_MC!K78="","*",FN_MC!K78)</f>
        <v>*</v>
      </c>
      <c r="I102" s="110" t="str">
        <f>IF(FN_MC!O78="","*",FN_MC!O78)</f>
        <v>*</v>
      </c>
      <c r="J102" s="110" t="str">
        <f>IF(FN_MC!P78="","*",FN_MC!P78)</f>
        <v>*</v>
      </c>
      <c r="K102" s="118" t="str">
        <f>IF(FN_MC!AK78="","*",FN_MC!AK78)</f>
        <v>-</v>
      </c>
      <c r="L102" s="118" t="str">
        <f>IF(FN_MC!AM78="","*",FN_MC!AM78)</f>
        <v>-</v>
      </c>
      <c r="M102" s="118" t="str">
        <f>IF(FN_MC!AP78="","*",FN_MC!AP78)</f>
        <v>-</v>
      </c>
      <c r="N102" s="118" t="str">
        <f>IF(FN_MC!AM78="","*",FN_MC!AM78)</f>
        <v>-</v>
      </c>
      <c r="O102" s="136">
        <f>FN_MC!BH78</f>
        <v>0</v>
      </c>
      <c r="P102" s="78"/>
      <c r="Q102" s="120" t="str">
        <f>IF($A$2=1,IF(FN_MC!BJ78="","*",FN_MC!BJ78),IF(FN_MC!BK78="","*",FN_MC!BK78))</f>
        <v>*</v>
      </c>
    </row>
    <row r="103" spans="1:17">
      <c r="A103" s="85" t="str">
        <f>IF(FN_MC!B79="","*",FN_MC!B79)</f>
        <v>*</v>
      </c>
      <c r="B103" s="86" t="str">
        <f>IF(FN_MC!X79="","*",FN_MC!X79)</f>
        <v>*</v>
      </c>
      <c r="C103" s="87" t="str">
        <f>IF(FN_MC!S79="","*",FN_MC!S79)</f>
        <v>-</v>
      </c>
      <c r="D103" s="87" t="str">
        <f>IF(FN_MC!T79="","*",FN_MC!T79)</f>
        <v>-</v>
      </c>
      <c r="E103" s="87" t="str">
        <f>IF(FN_MC!D79="","*",FN_MC!D79)</f>
        <v>*</v>
      </c>
      <c r="F103" s="87" t="str">
        <f>IF(FN_MC!H79="","*",FN_MC!H79)</f>
        <v>*</v>
      </c>
      <c r="G103" s="87" t="str">
        <f>IF(FN_MC!M79="","*",FN_MC!M79)</f>
        <v>-</v>
      </c>
      <c r="H103" s="125" t="str">
        <f>IF(FN_MC!K79="","*",FN_MC!K79)</f>
        <v>*</v>
      </c>
      <c r="I103" s="110" t="str">
        <f>IF(FN_MC!O79="","*",FN_MC!O79)</f>
        <v>*</v>
      </c>
      <c r="J103" s="110" t="str">
        <f>IF(FN_MC!P79="","*",FN_MC!P79)</f>
        <v>*</v>
      </c>
      <c r="K103" s="118" t="str">
        <f>IF(FN_MC!AK79="","*",FN_MC!AK79)</f>
        <v>-</v>
      </c>
      <c r="L103" s="118" t="str">
        <f>IF(FN_MC!AM79="","*",FN_MC!AM79)</f>
        <v>-</v>
      </c>
      <c r="M103" s="118" t="str">
        <f>IF(FN_MC!AP79="","*",FN_MC!AP79)</f>
        <v>-</v>
      </c>
      <c r="N103" s="118" t="str">
        <f>IF(FN_MC!AM79="","*",FN_MC!AM79)</f>
        <v>-</v>
      </c>
      <c r="O103" s="136">
        <f>FN_MC!BH79</f>
        <v>0</v>
      </c>
      <c r="P103" s="78"/>
      <c r="Q103" s="120" t="str">
        <f>IF($A$2=1,IF(FN_MC!BJ79="","*",FN_MC!BJ79),IF(FN_MC!BK79="","*",FN_MC!BK79))</f>
        <v>*</v>
      </c>
    </row>
    <row r="104" spans="1:17">
      <c r="A104" s="85" t="str">
        <f>IF(FN_MC!B80="","*",FN_MC!B80)</f>
        <v>*</v>
      </c>
      <c r="B104" s="86" t="str">
        <f>IF(FN_MC!X80="","*",FN_MC!X80)</f>
        <v>*</v>
      </c>
      <c r="C104" s="87" t="str">
        <f>IF(FN_MC!S80="","*",FN_MC!S80)</f>
        <v>-</v>
      </c>
      <c r="D104" s="87" t="str">
        <f>IF(FN_MC!T80="","*",FN_MC!T80)</f>
        <v>-</v>
      </c>
      <c r="E104" s="87" t="str">
        <f>IF(FN_MC!D80="","*",FN_MC!D80)</f>
        <v>*</v>
      </c>
      <c r="F104" s="87" t="str">
        <f>IF(FN_MC!H80="","*",FN_MC!H80)</f>
        <v>*</v>
      </c>
      <c r="G104" s="87" t="str">
        <f>IF(FN_MC!M80="","*",FN_MC!M80)</f>
        <v>-</v>
      </c>
      <c r="H104" s="125" t="str">
        <f>IF(FN_MC!K80="","*",FN_MC!K80)</f>
        <v>*</v>
      </c>
      <c r="I104" s="110" t="str">
        <f>IF(FN_MC!O80="","*",FN_MC!O80)</f>
        <v>*</v>
      </c>
      <c r="J104" s="110" t="str">
        <f>IF(FN_MC!P80="","*",FN_MC!P80)</f>
        <v>*</v>
      </c>
      <c r="K104" s="118" t="str">
        <f>IF(FN_MC!AK80="","*",FN_MC!AK80)</f>
        <v>-</v>
      </c>
      <c r="L104" s="118" t="str">
        <f>IF(FN_MC!AM80="","*",FN_MC!AM80)</f>
        <v>-</v>
      </c>
      <c r="M104" s="118" t="str">
        <f>IF(FN_MC!AP80="","*",FN_MC!AP80)</f>
        <v>-</v>
      </c>
      <c r="N104" s="118" t="str">
        <f>IF(FN_MC!AM80="","*",FN_MC!AM80)</f>
        <v>-</v>
      </c>
      <c r="O104" s="136">
        <f>FN_MC!BH80</f>
        <v>0</v>
      </c>
      <c r="P104" s="78"/>
      <c r="Q104" s="120" t="str">
        <f>IF($A$2=1,IF(FN_MC!BJ80="","*",FN_MC!BJ80),IF(FN_MC!BK80="","*",FN_MC!BK80))</f>
        <v>*</v>
      </c>
    </row>
    <row r="105" spans="1:17">
      <c r="A105" s="85" t="str">
        <f>IF(FN_MC!B81="","*",FN_MC!B81)</f>
        <v>*</v>
      </c>
      <c r="B105" s="86" t="str">
        <f>IF(FN_MC!X81="","*",FN_MC!X81)</f>
        <v>*</v>
      </c>
      <c r="C105" s="87" t="str">
        <f>IF(FN_MC!S81="","*",FN_MC!S81)</f>
        <v>-</v>
      </c>
      <c r="D105" s="87" t="str">
        <f>IF(FN_MC!T81="","*",FN_MC!T81)</f>
        <v>-</v>
      </c>
      <c r="E105" s="87" t="str">
        <f>IF(FN_MC!D81="","*",FN_MC!D81)</f>
        <v>*</v>
      </c>
      <c r="F105" s="87" t="str">
        <f>IF(FN_MC!H81="","*",FN_MC!H81)</f>
        <v>*</v>
      </c>
      <c r="G105" s="87" t="str">
        <f>IF(FN_MC!M81="","*",FN_MC!M81)</f>
        <v>-</v>
      </c>
      <c r="H105" s="125" t="str">
        <f>IF(FN_MC!K81="","*",FN_MC!K81)</f>
        <v>*</v>
      </c>
      <c r="I105" s="110" t="str">
        <f>IF(FN_MC!O81="","*",FN_MC!O81)</f>
        <v>*</v>
      </c>
      <c r="J105" s="110" t="str">
        <f>IF(FN_MC!P81="","*",FN_MC!P81)</f>
        <v>*</v>
      </c>
      <c r="K105" s="118" t="str">
        <f>IF(FN_MC!AK81="","*",FN_MC!AK81)</f>
        <v>-</v>
      </c>
      <c r="L105" s="118" t="str">
        <f>IF(FN_MC!AM81="","*",FN_MC!AM81)</f>
        <v>-</v>
      </c>
      <c r="M105" s="118" t="str">
        <f>IF(FN_MC!AP81="","*",FN_MC!AP81)</f>
        <v>-</v>
      </c>
      <c r="N105" s="118" t="str">
        <f>IF(FN_MC!AM81="","*",FN_MC!AM81)</f>
        <v>-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 t="str">
        <f>IF(FN_MC!B84="","*",FN_MC!B84)</f>
        <v>*</v>
      </c>
      <c r="B108" s="86" t="str">
        <f>IF(FN_MC!X84="","*",FN_MC!X84)</f>
        <v>*</v>
      </c>
      <c r="C108" s="87" t="str">
        <f>IF(FN_MC!S84="","*",FN_MC!S84)</f>
        <v>-</v>
      </c>
      <c r="D108" s="87" t="str">
        <f>IF(FN_MC!T84="","*",FN_MC!T84)</f>
        <v>-</v>
      </c>
      <c r="E108" s="87" t="str">
        <f>IF(FN_MC!D84="","*",FN_MC!D84)</f>
        <v>*</v>
      </c>
      <c r="F108" s="87" t="str">
        <f>IF(FN_MC!H84="","*",FN_MC!H84)</f>
        <v>*</v>
      </c>
      <c r="G108" s="87" t="str">
        <f>IF(FN_MC!M84="","*",FN_MC!M84)</f>
        <v>-</v>
      </c>
      <c r="H108" s="125" t="str">
        <f>IF(FN_MC!K84="","*",FN_MC!K84)</f>
        <v>*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-</v>
      </c>
      <c r="M108" s="118" t="str">
        <f>IF(FN_MC!AP84="","*",FN_MC!AP84)</f>
        <v>-</v>
      </c>
      <c r="N108" s="118" t="str">
        <f>IF(FN_MC!AM84="","*",FN_MC!AM84)</f>
        <v>-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 t="str">
        <f>IF(FN_MC!B85="","*",FN_MC!B85)</f>
        <v>*</v>
      </c>
      <c r="B109" s="86" t="str">
        <f>IF(FN_MC!X85="","*",FN_MC!X85)</f>
        <v>*</v>
      </c>
      <c r="C109" s="87" t="str">
        <f>IF(FN_MC!S85="","*",FN_MC!S85)</f>
        <v>-</v>
      </c>
      <c r="D109" s="87" t="str">
        <f>IF(FN_MC!T85="","*",FN_MC!T85)</f>
        <v>-</v>
      </c>
      <c r="E109" s="87" t="str">
        <f>IF(FN_MC!D85="","*",FN_MC!D85)</f>
        <v>*</v>
      </c>
      <c r="F109" s="87" t="str">
        <f>IF(FN_MC!H85="","*",FN_MC!H85)</f>
        <v>*</v>
      </c>
      <c r="G109" s="87" t="str">
        <f>IF(FN_MC!M85="","*",FN_MC!M85)</f>
        <v>-</v>
      </c>
      <c r="H109" s="125" t="str">
        <f>IF(FN_MC!K85="","*",FN_MC!K85)</f>
        <v>*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-</v>
      </c>
      <c r="M109" s="118" t="str">
        <f>IF(FN_MC!AP85="","*",FN_MC!AP85)</f>
        <v>-</v>
      </c>
      <c r="N109" s="118" t="str">
        <f>IF(FN_MC!AM85="","*",FN_MC!AM85)</f>
        <v>-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-</v>
      </c>
      <c r="D116" s="87" t="str">
        <f>IF(FN_MC!T92="","*",FN_MC!T92)</f>
        <v>-</v>
      </c>
      <c r="E116" s="87" t="str">
        <f>IF(FN_MC!D92="","*",FN_MC!D92)</f>
        <v>*</v>
      </c>
      <c r="F116" s="87" t="str">
        <f>IF(FN_MC!H92="","*",FN_MC!H92)</f>
        <v>*</v>
      </c>
      <c r="G116" s="87" t="str">
        <f>IF(FN_MC!M92="","*",FN_MC!M92)</f>
        <v>-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-</v>
      </c>
      <c r="M116" s="118" t="str">
        <f>IF(FN_MC!AP92="","*",FN_MC!AP92)</f>
        <v>-</v>
      </c>
      <c r="N116" s="118" t="str">
        <f>IF(FN_MC!AM92="","*",FN_MC!AM92)</f>
        <v>-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-</v>
      </c>
      <c r="D118" s="87" t="str">
        <f>IF(FN_MC!T94="","*",FN_MC!T94)</f>
        <v>-</v>
      </c>
      <c r="E118" s="87" t="str">
        <f>IF(FN_MC!D94="","*",FN_MC!D94)</f>
        <v>*</v>
      </c>
      <c r="F118" s="87" t="str">
        <f>IF(FN_MC!H94="","*",FN_MC!H94)</f>
        <v>*</v>
      </c>
      <c r="G118" s="87" t="str">
        <f>IF(FN_MC!M94="","*",FN_MC!M94)</f>
        <v>-</v>
      </c>
      <c r="H118" s="125" t="str">
        <f>IF(FN_MC!K94="","*",FN_MC!K94)</f>
        <v>*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-</v>
      </c>
      <c r="L118" s="118" t="str">
        <f>IF(FN_MC!AM94="","*",FN_MC!AM94)</f>
        <v>-</v>
      </c>
      <c r="M118" s="118" t="str">
        <f>IF(FN_MC!AP94="","*",FN_MC!AP94)</f>
        <v>-</v>
      </c>
      <c r="N118" s="118" t="str">
        <f>IF(FN_MC!AM94="","*",FN_MC!AM94)</f>
        <v>-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 t="str">
        <f>IF(FN_MC!B96="","*",FN_MC!B96)</f>
        <v>*</v>
      </c>
      <c r="B120" s="86" t="str">
        <f>IF(FN_MC!X96="","*",FN_MC!X96)</f>
        <v>*</v>
      </c>
      <c r="C120" s="87" t="str">
        <f>IF(FN_MC!S96="","*",FN_MC!S96)</f>
        <v>-</v>
      </c>
      <c r="D120" s="87" t="str">
        <f>IF(FN_MC!T96="","*",FN_MC!T96)</f>
        <v>-</v>
      </c>
      <c r="E120" s="87" t="str">
        <f>IF(FN_MC!D96="","*",FN_MC!D96)</f>
        <v>*</v>
      </c>
      <c r="F120" s="87" t="str">
        <f>IF(FN_MC!H96="","*",FN_MC!H96)</f>
        <v>*</v>
      </c>
      <c r="G120" s="87" t="str">
        <f>IF(FN_MC!M96="","*",FN_MC!M96)</f>
        <v>-</v>
      </c>
      <c r="H120" s="125" t="str">
        <f>IF(FN_MC!K96="","*",FN_MC!K96)</f>
        <v>*</v>
      </c>
      <c r="I120" s="110" t="str">
        <f>IF(FN_MC!O96="","*",FN_MC!O96)</f>
        <v>*</v>
      </c>
      <c r="J120" s="110" t="str">
        <f>IF(FN_MC!P96="","*",FN_MC!P96)</f>
        <v>*</v>
      </c>
      <c r="K120" s="118" t="str">
        <f>IF(FN_MC!AK96="","*",FN_MC!AK96)</f>
        <v>-</v>
      </c>
      <c r="L120" s="118" t="str">
        <f>IF(FN_MC!AM96="","*",FN_MC!AM96)</f>
        <v>-</v>
      </c>
      <c r="M120" s="118" t="str">
        <f>IF(FN_MC!AP96="","*",FN_MC!AP96)</f>
        <v>-</v>
      </c>
      <c r="N120" s="118" t="str">
        <f>IF(FN_MC!AM96="","*",FN_MC!AM96)</f>
        <v>-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 t="str">
        <f>IF(FN_MC!B97="","*",FN_MC!B97)</f>
        <v>*</v>
      </c>
      <c r="B121" s="86" t="str">
        <f>IF(FN_MC!X97="","*",FN_MC!X97)</f>
        <v>*</v>
      </c>
      <c r="C121" s="87" t="str">
        <f>IF(FN_MC!S97="","*",FN_MC!S97)</f>
        <v>-</v>
      </c>
      <c r="D121" s="87" t="str">
        <f>IF(FN_MC!T97="","*",FN_MC!T97)</f>
        <v>-</v>
      </c>
      <c r="E121" s="87" t="str">
        <f>IF(FN_MC!D97="","*",FN_MC!D97)</f>
        <v>*</v>
      </c>
      <c r="F121" s="87" t="str">
        <f>IF(FN_MC!H97="","*",FN_MC!H97)</f>
        <v>*</v>
      </c>
      <c r="G121" s="87" t="str">
        <f>IF(FN_MC!M97="","*",FN_MC!M97)</f>
        <v>-</v>
      </c>
      <c r="H121" s="125" t="str">
        <f>IF(FN_MC!K97="","*",FN_MC!K97)</f>
        <v>*</v>
      </c>
      <c r="I121" s="110" t="str">
        <f>IF(FN_MC!O97="","*",FN_MC!O97)</f>
        <v>*</v>
      </c>
      <c r="J121" s="110" t="str">
        <f>IF(FN_MC!P97="","*",FN_MC!P97)</f>
        <v>*</v>
      </c>
      <c r="K121" s="118" t="str">
        <f>IF(FN_MC!AK97="","*",FN_MC!AK97)</f>
        <v>-</v>
      </c>
      <c r="L121" s="118" t="str">
        <f>IF(FN_MC!AM97="","*",FN_MC!AM97)</f>
        <v>-</v>
      </c>
      <c r="M121" s="118" t="str">
        <f>IF(FN_MC!AP97="","*",FN_MC!AP97)</f>
        <v>-</v>
      </c>
      <c r="N121" s="118" t="str">
        <f>IF(FN_MC!AM97="","*",FN_MC!AM97)</f>
        <v>-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 t="str">
        <f>IF(FN_MC!B98="","*",FN_MC!B98)</f>
        <v>*</v>
      </c>
      <c r="B122" s="86" t="str">
        <f>IF(FN_MC!X98="","*",FN_MC!X98)</f>
        <v>*</v>
      </c>
      <c r="C122" s="87" t="str">
        <f>IF(FN_MC!S98="","*",FN_MC!S98)</f>
        <v>-</v>
      </c>
      <c r="D122" s="87" t="str">
        <f>IF(FN_MC!T98="","*",FN_MC!T98)</f>
        <v>-</v>
      </c>
      <c r="E122" s="87" t="str">
        <f>IF(FN_MC!D98="","*",FN_MC!D98)</f>
        <v>*</v>
      </c>
      <c r="F122" s="87" t="str">
        <f>IF(FN_MC!H98="","*",FN_MC!H98)</f>
        <v>*</v>
      </c>
      <c r="G122" s="87" t="str">
        <f>IF(FN_MC!M98="","*",FN_MC!M98)</f>
        <v>-</v>
      </c>
      <c r="H122" s="125" t="str">
        <f>IF(FN_MC!K98="","*",FN_MC!K98)</f>
        <v>*</v>
      </c>
      <c r="I122" s="110" t="str">
        <f>IF(FN_MC!O98="","*",FN_MC!O98)</f>
        <v>*</v>
      </c>
      <c r="J122" s="110" t="str">
        <f>IF(FN_MC!P98="","*",FN_MC!P98)</f>
        <v>*</v>
      </c>
      <c r="K122" s="118" t="str">
        <f>IF(FN_MC!AK98="","*",FN_MC!AK98)</f>
        <v>-</v>
      </c>
      <c r="L122" s="118" t="str">
        <f>IF(FN_MC!AM98="","*",FN_MC!AM98)</f>
        <v>-</v>
      </c>
      <c r="M122" s="118" t="str">
        <f>IF(FN_MC!AP98="","*",FN_MC!AP98)</f>
        <v>-</v>
      </c>
      <c r="N122" s="118" t="str">
        <f>IF(FN_MC!AM98="","*",FN_MC!AM98)</f>
        <v>-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2026-02-06T18:19:09Z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