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29" documentId="8_{B6337239-1A00-434D-AAD0-422EA1FEB5AE}" xr6:coauthVersionLast="47" xr6:coauthVersionMax="47" xr10:uidLastSave="{4E54A15C-BB50-488F-82BC-B594E721C58E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<sst xmlns="http://schemas.openxmlformats.org/spreadsheetml/2006/main" count="6138" uniqueCount="1626">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</sst>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E1" activePane="topRight" state="frozen"/>
      <selection pane="topRight" activeCell="AE185" sqref="AE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240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46093</v>
      </c>
      <c r="V2" s="90">
        <f ca="1">U2-1</f>
        <v>46092</v>
      </c>
      <c r="W2" s="90">
        <f ca="1">V2-1</f>
        <v>46091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1293</v>
      </c>
      <c r="W4" s="98">
        <f ca="1">_xlfn.XLOOKUP(G4&amp;$W$2,BS_CONTROLE[CHAVE],BS_CONTROLE[Quantidade_11],"-")</f>
        <v>1800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10000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1293</v>
      </c>
      <c r="W11" s="98">
        <f ca="1">_xlfn.XLOOKUP(G11&amp;$W$2,BS_CONTROLE[CHAVE],BS_CONTROLE[Quantidade_11],"-")</f>
        <v>1800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16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105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1241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</v>
      </c>
      <c r="V20" s="98">
        <f ca="1">_xlfn.XLOOKUP(G20&amp;$V$2,BS_CONTROLE[CHAVE],BS_CONTROLE[Quantidade_11],"-")</f>
        <v>10000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1248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1293</v>
      </c>
      <c r="W25" s="98">
        <f ca="1">_xlfn.XLOOKUP(G25&amp;$W$2,BS_CONTROLE[CHAVE],BS_CONTROLE[Quantidade_11],"-")</f>
        <v>1800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16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1241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10000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1293</v>
      </c>
      <c r="W49" s="98">
        <f ca="1">_xlfn.XLOOKUP(G49&amp;$W$2,BS_CONTROLE[CHAVE],BS_CONTROLE[Quantidade_11],"-")</f>
        <v>1800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16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2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1241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105</v>
      </c>
      <c r="V58" s="98">
        <f ca="1">_xlfn.XLOOKUP(G58&amp;$V$2,BS_CONTROLE[CHAVE],BS_CONTROLE[Quantidade_11],"-")</f>
        <v>210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10000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105</v>
      </c>
      <c r="V62" s="98">
        <f ca="1">_xlfn.XLOOKUP(G62&amp;$V$2,BS_CONTROLE[CHAVE],BS_CONTROLE[Quantidade_11],"-")</f>
        <v>210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1293</v>
      </c>
      <c r="W63" s="98">
        <f ca="1">_xlfn.XLOOKUP(G63&amp;$W$2,BS_CONTROLE[CHAVE],BS_CONTROLE[Quantidade_11],"-")</f>
        <v>1800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16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1</v>
      </c>
      <c r="V66" s="98">
        <f ca="1">_xlfn.XLOOKUP(G66&amp;$V$2,BS_CONTROLE[CHAVE],BS_CONTROLE[Quantidade_11],"-")</f>
        <v>2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105</v>
      </c>
      <c r="V67" s="98">
        <f ca="1">_xlfn.XLOOKUP(G67&amp;$V$2,BS_CONTROLE[CHAVE],BS_CONTROLE[Quantidade_11],"-")</f>
        <v>210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10000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1293</v>
      </c>
      <c r="W82" s="98">
        <f ca="1">_xlfn.XLOOKUP(G82&amp;$W$2,BS_CONTROLE[CHAVE],BS_CONTROLE[Quantidade_11],"-")</f>
        <v>1800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16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1</v>
      </c>
      <c r="V86" s="98">
        <f ca="1">_xlfn.XLOOKUP(G86&amp;$V$2,BS_CONTROLE[CHAVE],BS_CONTROLE[Quantidade_11],"-")</f>
        <v>2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1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1248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</v>
      </c>
      <c r="V93" s="98">
        <f ca="1">_xlfn.XLOOKUP(G93&amp;$V$2,BS_CONTROLE[CHAVE],BS_CONTROLE[Quantidade_11],"-")</f>
        <v>10000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1293</v>
      </c>
      <c r="W99" s="98">
        <f ca="1">_xlfn.XLOOKUP(G99&amp;$W$2,BS_CONTROLE[CHAVE],BS_CONTROLE[Quantidade_11],"-")</f>
        <v>1800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1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1248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</v>
      </c>
      <c r="V107" s="98">
        <f ca="1">_xlfn.XLOOKUP(G107&amp;$V$2,BS_CONTROLE[CHAVE],BS_CONTROLE[Quantidade_11],"-")</f>
        <v>10000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1293</v>
      </c>
      <c r="W109" s="98">
        <f ca="1">_xlfn.XLOOKUP(G109&amp;$W$2,BS_CONTROLE[CHAVE],BS_CONTROLE[Quantidade_11],"-")</f>
        <v>1800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</v>
      </c>
      <c r="V113" s="98">
        <f ca="1">_xlfn.XLOOKUP(G113&amp;$V$2,BS_CONTROLE[CHAVE],BS_CONTROLE[Quantidade_11],"-")</f>
        <v>10000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1293</v>
      </c>
      <c r="W117" s="98">
        <f ca="1">_xlfn.XLOOKUP(G117&amp;$W$2,BS_CONTROLE[CHAVE],BS_CONTROLE[Quantidade_11],"-")</f>
        <v>1800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16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1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1248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</v>
      </c>
      <c r="V127" s="98">
        <f ca="1">_xlfn.XLOOKUP(G127&amp;$V$2,BS_CONTROLE[CHAVE],BS_CONTROLE[Quantidade_11],"-")</f>
        <v>10000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>
        <f ca="1">_xlfn.XLOOKUP(G130&amp;$W$2,BS_CONTROLE[CHAVE],BS_CONTROLE[Quantidade_11],"-")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>
        <f ca="1">_xlfn.XLOOKUP(G131&amp;$W$2,BS_CONTROLE[CHAVE],BS_CONTROLE[Quantidade_11],"-")</f>
        <v>1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1293</v>
      </c>
      <c r="W132" s="98">
        <f ca="1">_xlfn.XLOOKUP(G132&amp;$W$2,BS_CONTROLE[CHAVE],BS_CONTROLE[Quantidade_11],"-")</f>
        <v>1800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16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1</v>
      </c>
      <c r="V135" s="98">
        <f ca="1">_xlfn.XLOOKUP(G135&amp;$V$2,BS_CONTROLE[CHAVE],BS_CONTROLE[Quantidade_11],"-")</f>
        <v>2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105</v>
      </c>
      <c r="V136" s="98">
        <f ca="1">_xlfn.XLOOKUP(G136&amp;$V$2,BS_CONTROLE[CHAVE],BS_CONTROLE[Quantidade_11],"-")</f>
        <v>210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1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1241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1248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>
        <f ca="1">_xlfn.XLOOKUP(G145&amp;$W$2,BS_CONTROLE[CHAVE],BS_CONTROLE[Quantidade_11],"-")</f>
        <v>0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1293</v>
      </c>
      <c r="W151" s="98">
        <f ca="1">_xlfn.XLOOKUP(G151&amp;$W$2,BS_CONTROLE[CHAVE],BS_CONTROLE[Quantidade_11],"-")</f>
        <v>1800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16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1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105</v>
      </c>
      <c r="V158" s="98">
        <f ca="1">_xlfn.XLOOKUP(G158&amp;$V$2,BS_CONTROLE[CHAVE],BS_CONTROLE[Quantidade_11],"-")</f>
        <v>210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</v>
      </c>
      <c r="V164" s="98">
        <f ca="1">_xlfn.XLOOKUP(G164&amp;$V$2,BS_CONTROLE[CHAVE],BS_CONTROLE[Quantidade_11],"-")</f>
        <v>10000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0</v>
      </c>
      <c r="V166" s="98">
        <f ca="1">_xlfn.XLOOKUP(G166&amp;$V$2,BS_CONTROLE[CHAVE],BS_CONTROLE[Quantidade_11],"-")</f>
        <v>1293</v>
      </c>
      <c r="W166" s="98">
        <f ca="1">_xlfn.XLOOKUP(G166&amp;$W$2,BS_CONTROLE[CHAVE],BS_CONTROLE[Quantidade_11],"-")</f>
        <v>1800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16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1</v>
      </c>
      <c r="V168" s="98">
        <f ca="1">_xlfn.XLOOKUP(G168&amp;$V$2,BS_CONTROLE[CHAVE],BS_CONTROLE[Quantidade_11],"-")</f>
        <v>2</v>
      </c>
      <c r="W168" s="98">
        <f ca="1">_xlfn.XLOOKUP(G168&amp;$W$2,BS_CONTROLE[CHAVE],BS_CONTROLE[Quantidade_11],"-")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>
        <f ca="1">_xlfn.XLOOKUP(G171&amp;$U$2,BS_CONTROLE[CHAVE],BS_CONTROLE[Quantidade_11],"-")</f>
        <v>0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105</v>
      </c>
      <c r="V173" s="98">
        <f ca="1">_xlfn.XLOOKUP(G173&amp;$V$2,BS_CONTROLE[CHAVE],BS_CONTROLE[Quantidade_11],"-")</f>
        <v>210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>
        <f ca="1">_xlfn.XLOOKUP(G175&amp;$U$2,BS_CONTROLE[CHAVE],BS_CONTROLE[Quantidade_11],"-")</f>
        <v>1</v>
      </c>
      <c r="V175" s="98">
        <f ca="1">_xlfn.XLOOKUP(G175&amp;$V$2,BS_CONTROLE[CHAVE],BS_CONTROLE[Quantidade_11],"-")</f>
        <v>10000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0</v>
      </c>
      <c r="V177" s="98">
        <f ca="1">_xlfn.XLOOKUP(G177&amp;$V$2,BS_CONTROLE[CHAVE],BS_CONTROLE[Quantidade_11],"-")</f>
        <v>1293</v>
      </c>
      <c r="W177" s="98">
        <f ca="1">_xlfn.XLOOKUP(G177&amp;$W$2,BS_CONTROLE[CHAVE],BS_CONTROLE[Quantidade_11],"-")</f>
        <v>1800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1</v>
      </c>
      <c r="V178" s="98">
        <f ca="1">_xlfn.XLOOKUP(G178&amp;$V$2,BS_CONTROLE[CHAVE],BS_CONTROLE[Quantidade_11],"-")</f>
        <v>2</v>
      </c>
      <c r="W178" s="98">
        <f ca="1">_xlfn.XLOOKUP(G178&amp;$W$2,BS_CONTROLE[CHAVE],BS_CONTROLE[Quantidade_11],"-")</f>
        <v>0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16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>
        <f ca="1">_xlfn.XLOOKUP(G180&amp;$W$2,BS_CONTROLE[CHAVE],BS_CONTROLE[Quantidade_11],"-")</f>
        <v>1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2026-03-13T13:29:26Z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