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251" documentId="120_S{118792C3-22EF-5104-A093-F22BFE3913F3}" xr6:coauthVersionLast="47" xr6:coauthVersionMax="47" xr10:uidLastSave="{E7B6C1B6-143E-4022-A298-16CCEF1BF58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4" i="1" l="1" a="1"/>
  <c r="M154" i="1" s="1"/>
  <c r="L154" i="1" a="1"/>
  <c r="L154" i="1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R151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42" i="12" l="1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<sst xmlns="http://schemas.openxmlformats.org/spreadsheetml/2006/main" count="4887" uniqueCount="1371">
  <si>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</si>
  <si>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</si>
  <si>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</si>
  <si>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</si>
  <si>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</si>
  <si>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</si>
  <si>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</si>
  <si>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</si>
  <si>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</si>
  <si>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</si>
  <si>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</si>
  <si>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</si>
  <si>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</si>
  <si>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</si>
  <si>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</si>
  <si>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</si>
  <si>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</si>
  <si>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</si>
  <si>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</si>
  <si>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</si>
  <si>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</si>
  <si>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</si>
  <si>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</si>
  <si>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</si>
  <si>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</si>
  <si>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</si>
  <si>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</si>
  <si>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</si>
  <si>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</si>
  <si>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</si>
  <si>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</si>
  <si>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</si>
  <si>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</si>
  <si>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</si>
  <si>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</si>
  <si>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</si>
  <si>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</si>
  <si>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</si>
  <si>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</si>
  <si>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</si>
  <si>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</si>
  <si>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</si>
  <si>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</si>
  <si>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</si>
  <si>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</si>
  <si>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</si>
  <si>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</si>
  <si>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</si>
  <si>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</si>
  <si>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</si>
  <si>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</si>
  <si>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</si>
  <si>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</si>
  <si>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</si>
  <si>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</si>
  <si>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</si>
  <si>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</si>
  <si>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</si>
  <si>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</si>
  <si>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</si>
  <si>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</si>
  <si>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</si>
  <si>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</si>
  <si>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</si>
  <si>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</si>
  <si>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</si>
  <si>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</si>
  <si>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</si>
  <si>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</si>
  <si>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</si>
  <si>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</si>
  <si>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</si>
  <si>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</si>
  <si>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</si>
  <si>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</si>
  <si>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</si>
  <si>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</si>
  <si>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</si>
  <si>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</si>
  <si>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</si>
  <si>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</si>
  <si>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</si>
  <si>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</si>
  <si>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</si>
  <si>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</si>
  <si>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</si>
  <si>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</si>
  <si>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</si>
  <si>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</si>
  <si>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</si>
  <si>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</si>
  <si>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</si>
  <si>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</si>
  <si>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</si>
  <si>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</si>
  <si>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</si>
  <si>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</si>
  <si>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</si>
  <si>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</si>
  <si>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</si>
  <si>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</si>
  <si>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</si>
  <si>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</si>
  <si>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</si>
  <si>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</si>
  <si>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</si>
  <si>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</si>
  <si>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</si>
  <si>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</si>
  <si>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</si>
  <si>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</si>
  <si>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</si>
  <si>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</si>
  <si>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</si>
  <si>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</si>
  <si>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</si>
  <si>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</si>
  <si>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</si>
  <si>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</si>
  <si>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</si>
  <si>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</si>
  <si>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</si>
  <si>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</si>
  <si>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</si>
  <si>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</si>
  <si>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</si>
  <si>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</si>
  <si>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</si>
  <si>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</si>
  <si>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</si>
  <si>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</si>
  <si>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</si>
  <si>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</si>
  <si>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</si>
  <si>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</si>
  <si>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</si>
  <si>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</si>
  <si>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</si>
  <si>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</si>
  <si>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</si>
  <si>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</si>
  <si>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</si>
  <si>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</si>
  <si>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</si>
  <si>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</si>
  <si>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</si>
  <si>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</si>
  <si>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</si>
  <si>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</si>
  <si>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</si>
  <si>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</si>
  <si>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</si>
  <si>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</si>
  <si>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</si>
  <si>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</si>
  <si>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</si>
  <si>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</si>
  <si>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</si>
  <si>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</si>
  <si>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</si>
  <si>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</si>
  <si>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</si>
  <si>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</si>
  <si>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</si>
  <si>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</si>
  <si>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</si>
  <si>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</si>
  <si>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</si>
  <si>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</si>
  <si>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</si>
  <si>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</si>
  <si>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</si>
  <si>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</si>
  <si>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</si>
  <si>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</si>
  <si>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</si>
  <si>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</si>
  <si>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</si>
  <si>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</si>
  <si>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</si>
  <si>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</si>
  <si>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</si>
  <si>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</si>
  <si>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</si>
  <si>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</si>
  <si>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</si>
  <si>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</si>
  <si>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</si>
  <si>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</si>
  <si>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</si>
  <si>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</si>
  <si>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</si>
  <si>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</si>
  <si>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</si>
  <si>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</si>
  <si>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</si>
  <si>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</si>
  <si>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</si>
  <si>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</si>
  <si>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</si>
  <si>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</si>
  <si>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</si>
  <si>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</si>
  <si>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</si>
  <si>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</si>
  <si>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</si>
  <si>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</si>
  <si>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</si>
  <si>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</si>
  <si>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</si>
  <si>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</si>
  <si>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</si>
  <si>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</si>
  <si>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</si>
  <si>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</si>
  <si>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</si>
  <si>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</si>
  <si>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</si>
  <si>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</si>
  <si>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</si>
  <si>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</si>
  <si>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</si>
  <si>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</si>
  <si>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</si>
  <si>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</si>
  <si>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</si>
  <si>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</si>
  <si>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</si>
  <si>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</si>
  <si>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</si>
  <si>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</si>
  <si>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</si>
  <si>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</si>
  <si>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</si>
  <si>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</si>
  <si>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</si>
  <si>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</si>
  <si>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</si>
  <si>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</si>
  <si>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</si>
  <si>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</si>
  <si>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</si>
  <si>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</si>
  <si>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</si>
  <si>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</si>
  <si>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</si>
  <si>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</si>
  <si>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</si>
  <si>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</si>
  <si>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</si>
  <si>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</si>
  <si>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</si>
  <si>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</si>
  <si>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</si>
  <si>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</si>
  <si>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</si>
  <si>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</si>
  <si>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</si>
  <si>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</si>
  <si>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</si>
  <si>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</si>
  <si>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</si>
  <si>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</si>
  <si>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</si>
  <si>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</si>
  <si>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</si>
  <si>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</si>
  <si>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</si>
  <si>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</si>
  <si>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</si>
  <si>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</si>
  <si>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</si>
  <si>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</si>
  <si>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</si>
  <si>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</si>
  <si>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</si>
  <si>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</si>
  <si>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</si>
  <si>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</si>
  <si>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</si>
  <si>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</si>
  <si>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</si>
  <si>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</si>
  <si>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</si>
  <si>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</si>
  <si>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</si>
  <si>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</si>
  <si>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</si>
  <si>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</si>
  <si>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</si>
  <si>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</si>
  <si>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</si>
  <si>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</si>
  <si>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</si>
  <si>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</si>
  <si>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</si>
  <si>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</si>
  <si>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</si>
  <si>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</si>
  <si>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</si>
  <si>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</si>
  <si>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</si>
  <si>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</si>
  <si>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</si>
  <si>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</si>
  <si>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</si>
  <si>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</si>
  <si>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</si>
  <si>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</si>
  <si>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</si>
  <si>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</si>
  <si>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</si>
  <si>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</si>
  <si>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</si>
  <si>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</si>
  <si>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</si>
  <si>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</si>
  <si>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</si>
  <si>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</si>
  <si>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</si>
  <si>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</si>
  <si>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</si>
  <si>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</si>
  <si>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</si>
  <si>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</si>
  <si>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</si>
  <si>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</si>
  <si>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</si>
  <si>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</si>
  <si>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</si>
  <si>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</si>
  <si>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</si>
  <si>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</si>
  <si>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</si>
  <si>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</si>
  <si>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</si>
  <si>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</si>
  <si>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</si>
  <si>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</si>
  <si>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</si>
  <si>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</si>
  <si>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</si>
  <si>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</si>
  <si>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</si>
  <si>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</si>
  <si>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</si>
  <si>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</si>
  <si>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</si>
  <si>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</si>
  <si>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</si>
  <si>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</si>
  <si>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</si>
  <si>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</si>
  <si>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</si>
  <si>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</si>
  <si>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</si>
  <si>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</si>
  <si>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</si>
  <si>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</si>
  <si>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</si>
  <si>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</si>
  <si>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</si>
  <si>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</si>
  <si>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</si>
  <si>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</si>
  <si>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</si>
  <si>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</si>
  <si>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</si>
  <si>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</si>
  <si>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</si>
  <si>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</si>
  <si>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</si>
  <si>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</si>
  <si>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</si>
  <si>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</si>
  <si>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</si>
  <si>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</si>
  <si>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</si>
  <si>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</si>
  <si>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</si>
  <si>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</si>
  <si>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</si>
  <si>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</si>
  <si>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</si>
  <si>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</si>
  <si>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</si>
  <si>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</si>
  <si>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</si>
  <si>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</si>
  <si>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</si>
  <si>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</si>
  <si>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</si>
  <si>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</si>
  <si>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</si>
  <si>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</si>
  <si>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</si>
  <si>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</si>
  <si>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</si>
  <si>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</si>
  <si>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</si>
  <si>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</si>
  <si>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</si>
  <si>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</si>
  <si>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</si>
  <si>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</si>
  <si>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</si>
  <si>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</si>
  <si>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</si>
  <si>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</si>
  <si>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</si>
  <si>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</si>
  <si>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</si>
  <si>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</si>
  <si>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</si>
  <si>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</si>
  <si>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</si>
  <si>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</si>
  <si>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</si>
  <si>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</si>
  <si>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</si>
  <si>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</si>
  <si>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</si>
  <si>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</si>
  <si>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</si>
  <si>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</si>
  <si>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</si>
  <si>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</si>
  <si>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</si>
  <si>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</si>
  <si>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</si>
  <si>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</si>
  <si>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</si>
  <si>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</si>
  <si>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</si>
  <si>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</si>
  <si>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</si>
  <si>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</si>
  <si>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</si>
  <si>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</si>
  <si>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</si>
  <si>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</si>
  <si>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</si>
  <si>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</si>
  <si>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</si>
  <si>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</si>
  <si>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</si>
  <si>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</si>
  <si>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</si>
  <si>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</si>
  <si>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</si>
  <si>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</si>
  <si>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</si>
  <si>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</si>
  <si>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</si>
  <si>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</si>
  <si>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</si>
  <si>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</si>
  <si>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</si>
  <si>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</si>
  <si>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</si>
  <si>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</si>
  <si>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</si>
  <si>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</si>
  <si>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</si>
  <si>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</si>
  <si>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</si>
  <si>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</si>
  <si>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</si>
  <si>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</si>
  <si>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</si>
  <si>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</si>
  <si>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</si>
  <si>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</si>
  <si>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</si>
  <si>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</si>
  <si>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</si>
  <si>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</si>
  <si>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</si>
  <si>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</si>
  <si>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</si>
  <si>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</si>
  <si>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</si>
  <si>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</si>
  <si>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</si>
  <si>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</si>
  <si>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</si>
  <si>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</si>
  <si>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</si>
  <si>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</si>
  <si>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</si>
  <si>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</si>
  <si>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</si>
  <si>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</si>
  <si>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</si>
  <si>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</si>
  <si>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</si>
  <si>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</si>
  <si>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</si>
  <si>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</si>
  <si>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</si>
  <si>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</si>
  <si>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</si>
  <si>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</si>
  <si>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</si>
  <si>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</si>
  <si>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</si>
  <si>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</si>
  <si>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</si>
  <si>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</si>
  <si>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</si>
  <si>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</si>
  <si>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</si>
  <si>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</si>
  <si>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</si>
  <si>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</si>
  <si>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</si>
  <si>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</si>
  <si>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</si>
  <si>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</si>
  <si>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</si>
  <si>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</si>
  <si>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</si>
  <si>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</si>
  <si>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</si>
  <si>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</si>
  <si>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</si>
  <si>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</si>
  <si>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</si>
  <si>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</si>
  <si>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</si>
  <si>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</si>
  <si>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</si>
  <si>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</si>
  <si>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</si>
  <si>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</si>
  <si>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</si>
  <si>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</si>
  <si>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</si>
  <si>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</si>
  <si>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</si>
  <si>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</si>
  <si>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</si>
  <si>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</si>
  <si>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</si>
  <si>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</si>
  <si>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</si>
  <si>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</si>
  <si>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</si>
  <si>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</si>
  <si>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</si>
  <si>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</si>
  <si>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</si>
  <si>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</si>
  <si>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</si>
  <si>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</si>
  <si>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</si>
  <si>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</si>
  <si>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</si>
  <si>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</si>
  <si>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</si>
  <si>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</si>
  <si>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</si>
  <si>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</si>
  <si>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</si>
  <si>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</si>
  <si>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</si>
  <si>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</si>
  <si>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</si>
  <si>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</si>
  <si>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</si>
  <si>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</si>
  <si>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</si>
  <si>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</si>
  <si>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</si>
  <si>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</si>
  <si>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</si>
  <si>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</si>
  <si>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</si>
  <si>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</si>
  <si>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</si>
  <si>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</si>
  <si>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</si>
  <si>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</si>
  <si>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</si>
  <si>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</si>
  <si>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</si>
  <si>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</si>
  <si>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</si>
  <si>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</si>
  <si>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</si>
  <si>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</si>
  <si>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</si>
  <si>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</si>
  <si>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</si>
  <si>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</si>
  <si>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</si>
  <si>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</si>
  <si>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</si>
  <si>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</si>
  <si>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</si>
  <si>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</si>
  <si>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</si>
  <si>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</si>
  <si>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</si>
  <si>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</si>
  <si>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</si>
  <si>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</si>
  <si>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</si>
  <si>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</si>
  <si>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</si>
  <si>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</si>
  <si>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</si>
  <si>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</si>
  <si>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</si>
  <si>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</si>
  <si>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</si>
  <si>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</si>
  <si>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</si>
  <si>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</si>
  <si>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</si>
  <si>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</si>
  <si>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</si>
  <si>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</si>
  <si>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</si>
  <si>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</si>
  <si>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</si>
  <si>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</si>
  <si>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</si>
  <si>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</si>
  <si>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</si>
  <si>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</si>
  <si>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</si>
  <si>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</si>
  <si>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</si>
  <si>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</si>
  <si>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</si>
  <si>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</si>
  <si>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</si>
  <si>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</si>
  <si>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</si>
  <si>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</si>
  <si>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</si>
  <si>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</si>
  <si>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</si>
  <si>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</si>
  <si>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</si>
  <si>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</si>
  <si>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</si>
  <si>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</si>
  <si>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</si>
  <si>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</si>
  <si>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</si>
  <si>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</si>
  <si>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</si>
  <si>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</si>
  <si>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</si>
  <si>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</si>
  <si>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</si>
  <si>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</si>
  <si>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</si>
  <si>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</si>
  <si>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</si>
  <si>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</si>
  <si>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</si>
  <si>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</si>
  <si>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</si>
  <si>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</si>
  <si>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</si>
  <si>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</si>
  <si>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</si>
  <si>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</si>
  <si>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</si>
  <si>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</si>
  <si>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</si>
  <si>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</si>
  <si>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</si>
  <si>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</si>
  <si>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</si>
  <si>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</si>
  <si>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</si>
  <si>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</si>
  <si>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</si>
  <si>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</si>
  <si>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</si>
  <si>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</si>
  <si>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</si>
  <si>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</si>
  <si>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</si>
  <si>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</si>
  <si>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</si>
  <si>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</si>
  <si>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</si>
  <si>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</si>
  <si>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</si>
  <si>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</si>
  <si>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</si>
  <si>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</si>
  <si>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</si>
  <si>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</si>
  <si>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</si>
  <si>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</si>
  <si>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</si>
  <si>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</si>
  <si>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</si>
  <si>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</si>
  <si>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</si>
  <si>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</si>
  <si>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</si>
  <si>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</si>
  <si>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</si>
  <si>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</si>
  <si>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</si>
  <si>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</si>
  <si>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</si>
  <si>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</si>
  <si>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</si>
  <si>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</si>
  <si>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</si>
  <si>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</si>
  <si>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</si>
  <si>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</si>
  <si>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</si>
  <si>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</si>
  <si>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</si>
  <si>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</si>
  <si>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</si>
  <si>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</si>
  <si>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</si>
  <si>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</si>
  <si>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</si>
  <si>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</si>
  <si>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</si>
  <si>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</si>
  <si>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</si>
  <si>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</si>
  <si>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</si>
  <si>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</si>
  <si>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</si>
  <si>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</si>
  <si>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</si>
  <si>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</si>
  <si>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</si>
  <si>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</si>
  <si>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</si>
  <si>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</si>
  <si>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</si>
  <si>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</si>
  <si>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</si>
  <si>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</si>
  <si>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</si>
  <si>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</si>
  <si>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</si>
  <si>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</si>
  <si>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</si>
  <si>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</si>
  <si>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</si>
  <si>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</si>
  <si>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</si>
  <si>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</si>
  <si>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</si>
  <si>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</si>
  <si>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</si>
  <si>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</si>
  <si>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</si>
  <si>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</si>
  <si>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</si>
  <si>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</si>
  <si>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</si>
  <si>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</si>
  <si>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</si>
  <si>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</si>
  <si>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</si>
  <si>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</si>
  <si>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</si>
  <si>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</si>
  <si>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</si>
  <si>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</si>
  <si>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</si>
  <si>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</si>
  <si>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</si>
  <si>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</si>
  <si>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</si>
  <si>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</si>
  <si>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</si>
  <si>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</si>
  <si>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</si>
  <si>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</si>
  <si>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</si>
  <si>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</si>
  <si>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</si>
  <si>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</si>
  <si>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</si>
  <si>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</si>
  <si>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</si>
  <si>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</si>
  <si>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</si>
  <si>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</si>
  <si>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</si>
  <si>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</si>
  <si>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</si>
  <si>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</si>
  <si>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</si>
  <si>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</si>
  <si>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</si>
  <si>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</si>
  <si>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</si>
  <si>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</si>
  <si>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</si>
  <si>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</si>
  <si>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</si>
  <si>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</si>
  <si>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</si>
  <si>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</si>
  <si>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</si>
  <si>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</si>
  <si>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</si>
  <si>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</si>
  <si>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</si>
  <si>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</si>
  <si>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</si>
  <si>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</si>
  <si>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</si>
  <si>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</si>
  <si>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</si>
  <si>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</si>
  <si>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</si>
  <si>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</si>
  <si>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</si>
  <si>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</si>
  <si>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</si>
  <si>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</si>
  <si>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</si>
  <si>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</si>
  <si>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</si>
  <si>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</si>
  <si>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</si>
  <si>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</si>
  <si>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</si>
  <si>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</si>
  <si>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</si>
  <si>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</si>
  <si>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</si>
  <si>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</si>
  <si>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</si>
  <si>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</si>
  <si>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</si>
  <si>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</si>
  <si>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</si>
  <si>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</si>
  <si>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</si>
  <si>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</si>
  <si>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</si>
  <si>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</si>
  <si>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</si>
  <si>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</si>
  <si>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</si>
  <si>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</si>
  <si>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</si>
  <si>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</si>
  <si>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</si>
  <si>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</si>
  <si>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</si>
  <si>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</si>
  <si>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</si>
  <si>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</si>
  <si>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</si>
  <si>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</si>
  <si>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</si>
  <si>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</si>
  <si>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</si>
  <si>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</si>
  <si>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</si>
  <si>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</si>
  <si>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</si>
  <si>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</si>
  <si>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</si>
  <si>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</si>
  <si>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</si>
  <si>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</si>
  <si>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</si>
  <si>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</si>
  <si>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</si>
  <si>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</si>
  <si>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</si>
  <si>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</si>
  <si>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</si>
  <si>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</si>
  <si>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</si>
  <si>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</si>
  <si>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</si>
  <si>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</si>
  <si>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</si>
  <si>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</si>
  <si>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</si>
  <si>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</si>
  <si>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</si>
  <si>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</si>
  <si>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</si>
  <si>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</si>
  <si>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</si>
  <si>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</si>
  <si>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</si>
  <si>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</si>
  <si>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</si>
  <si>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</si>
  <si>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</si>
  <si>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</si>
  <si>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</si>
  <si>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</si>
  <si>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</si>
  <si>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</si>
  <si>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</si>
  <si>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</si>
  <si>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</si>
  <si>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</si>
  <si>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</si>
  <si>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</si>
  <si>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</si>
  <si>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</si>
  <si>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</si>
  <si>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</si>
  <si>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</si>
  <si>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</si>
  <si>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</si>
  <si>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</si>
  <si>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</si>
  <si>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</si>
  <si>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</si>
  <si>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</si>
  <si>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</si>
  <si>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</si>
  <si>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</si>
  <si>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</si>
  <si>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</si>
  <si>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</si>
  <si>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</si>
  <si>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</si>
  <si>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</si>
  <si>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</si>
  <si>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</si>
  <si>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</si>
  <si>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</si>
  <si>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</si>
  <si>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</si>
  <si>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</si>
  <si>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</si>
  <si>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</si>
  <si>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</si>
  <si>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</si>
  <si>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</si>
  <si>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</si>
  <si>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</si>
  <si>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</si>
  <si>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</si>
  <si>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</si>
  <si>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</si>
  <si>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</si>
  <si>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</si>
  <si>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</si>
  <si>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</si>
  <si>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</si>
  <si>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</si>
  <si>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</si>
  <si>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</si>
  <si>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</si>
  <si>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</si>
  <si>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</si>
  <si>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</si>
  <si>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</si>
  <si>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</si>
  <si>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</si>
  <si>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</si>
  <si>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</si>
  <si>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</si>
  <si>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</si>
  <si>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</si>
  <si>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</si>
  <si>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</si>
  <si>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</si>
  <si>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</si>
  <si>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</si>
  <si>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</si>
  <si>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</si>
  <si>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</si>
  <si>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</si>
  <si>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</si>
  <si>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</si>
  <si>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</si>
  <si>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</si>
  <si>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</si>
  <si>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</si>
  <si>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</si>
  <si>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</si>
  <si>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</si>
  <si>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</si>
  <si>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</si>
  <si>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</si>
  <si>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</si>
  <si>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</si>
  <si>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</si>
  <si>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</si>
  <si>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</si>
  <si>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</si>
  <si>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</si>
  <si>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</si>
  <si>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</si>
  <si>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</si>
  <si>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</si>
  <si>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</si>
  <si>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</si>
  <si>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</si>
  <si>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</si>
  <si>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</si>
  <si>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</si>
  <si>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</si>
  <si>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</si>
  <si>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</si>
  <si>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</si>
  <si>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</si>
  <si>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</si>
  <si>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</si>
  <si>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</si>
  <si>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</si>
  <si>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</si>
  <si>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</si>
  <si>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</si>
  <si>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</si>
  <si>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</si>
  <si>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</si>
  <si>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</si>
  <si>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</si>
  <si>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</si>
  <si>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</si>
  <si>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</si>
  <si>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</si>
  <si>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</si>
  <si>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</si>
  <si>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</si>
  <si>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</si>
  <si>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</si>
  <si>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</si>
  <si>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</si>
  <si>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</si>
  <si>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</si>
  <si>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</si>
  <si>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</si>
  <si>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</si>
  <si>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</si>
  <si>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</si>
  <si>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</si>
  <si>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</si>
  <si>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</si>
  <si>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</si>
  <si>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</si>
  <si>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</si>
  <si>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</si>
  <si>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</si>
  <si>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</si>
  <si>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</si>
  <si>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</si>
  <si>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</si>
  <si>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</si>
  <si>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</si>
  <si>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</si>
  <si>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</si>
  <si>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</si>
  <si>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</si>
  <si>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</si>
  <si>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</si>
  <si>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</si>
  <si>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</si>
  <si>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</si>
  <si>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</si>
  <si>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</si>
  <si>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</si>
  <si>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</si>
  <si>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</si>
  <si>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</si>
  <si>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</si>
  <si>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</si>
  <si>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</si>
  <si>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</si>
  <si>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</si>
  <si>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</si>
  <si>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</si>
  <si>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</si>
  <si>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</si>
  <si>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</si>
  <si>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</si>
  <si>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</si>
  <si>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</si>
  <si>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</si>
  <si>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</si>
  <si>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</si>
  <si>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</si>
  <si>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</si>
  <si>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</si>
  <si>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</si>
  <si>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</si>
  <si>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</si>
  <si>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</si>
  <si>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</si>
  <si>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</si>
  <si>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</si>
  <si>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</si>
  <si>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</si>
  <si>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</si>
  <si>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</si>
  <si>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</si>
  <si>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</si>
  <si>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</si>
  <si>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</si>
  <si>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</si>
  <si>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</si>
  <si>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</si>
  <si>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</si>
  <si>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</si>
  <si>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</si>
  <si>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</si>
  <si>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</si>
  <si>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</si>
  <si>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</si>
  <si>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</si>
  <si>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</si>
  <si>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</si>
  <si>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</si>
  <si>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</si>
  <si>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</si>
  <si>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</si>
  <si>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</si>
  <si>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</si>
  <si>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</si>
  <si>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</si>
  <si>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</si>
  <si>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</si>
  <si>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</si>
  <si>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</si>
  <si>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</si>
  <si>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</si>
  <si>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</si>
  <si>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</si>
  <si>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</si>
  <si>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</si>
  <si>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</si>
  <si>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</si>
  <si>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</si>
  <si>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</si>
  <si>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</si>
  <si>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</si>
  <si>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</si>
  <si>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</si>
  <si>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</si>
  <si>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</si>
  <si>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</si>
  <si>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</si>
  <si>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</si>
  <si>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</si>
  <si>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</si>
  <si>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</si>
  <si>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</si>
  <si>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</si>
  <si>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</si>
  <si>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</si>
  <si>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</si>
  <si>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</si>
  <si>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</si>
  <si>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</si>
  <si>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</si>
  <si>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</si>
  <si>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</si>
  <si>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</si>
  <si>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</si>
  <si>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</si>
  <si>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</si>
  <si>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</si>
  <si>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</si>
  <si>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</si>
  <si>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</si>
  <si>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</si>
  <si>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</si>
  <si>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</si>
  <si>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</si>
  <si>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</si>
  <si>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</si>
  <si>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</si>
  <si>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</si>
  <si>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</si>
  <si>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</si>
  <si>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</si>
  <si>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</si>
  <si>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</si>
  <si>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</si>
  <si>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</si>
  <si>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</si>
  <si>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</si>
  <si>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</si>
  <si>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</si>
  <si>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</si>
  <si>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</si>
  <si>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</si>
  <si>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</si>
  <si>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</si>
  <si>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</si>
  <si>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</si>
  <si>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</si>
  <si>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</si>
  <si>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</si>
  <si>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</si>
  <si>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</si>
  <si>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</si>
  <si>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</si>
  <si>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</si>
  <si>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</si>
  <si>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</si>
  <si>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</si>
  <si>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</si>
  <si>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</si>
  <si>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</si>
  <si>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</si>
  <si>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</si>
  <si>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</si>
  <si>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</si>
  <si>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</si>
  <si>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</si>
  <si>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</si>
  <si>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</si>
  <si>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</si>
  <si>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</si>
  <si>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</si>
  <si>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</si>
  <si>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</si>
  <si>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</si>
  <si>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</si>
  <si>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</si>
  <si>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</si>
  <si>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</si>
  <si>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</si>
  <si>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</si>
  <si>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</si>
  <si>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</si>
  <si>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</si>
  <si>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</si>
  <si>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</si>
  <si>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</si>
  <si>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</si>
  <si>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</si>
  <si>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</si>
  <si>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</si>
  <si>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</si>
  <si>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</si>
  <si>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</si>
  <si>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</si>
  <si>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</si>
  <si>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</si>
  <si>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</si>
  <si>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</si>
  <si>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</si>
  <si>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</si>
  <si>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</si>
  <si>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</si>
  <si>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</si>
  <si>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</si>
  <si>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</si>
  <si>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</si>
  <si>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</si>
  <si>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</si>
  <si>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</si>
  <si>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</si>
  <si>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</si>
  <si>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</si>
  <si>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</si>
  <si>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</si>
  <si>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</si>
  <si>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</si>
  <si>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</si>
  <si>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</si>
  <si>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</si>
  <si>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</si>
  <si>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</si>
  <si>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</si>
  <si>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</si>
  <si>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</si>
  <si>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</si>
  <si>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</si>
  <si>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</si>
  <si>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</si>
  <si>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</si>
  <si>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</si>
  <si>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</si>
  <si>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</si>
  <si>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</si>
  <si>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</si>
  <si>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</si>
  <si>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</si>
  <si>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</si>
  <si>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</si>
  <si>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</si>
  <si>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</si>
  <si>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</si>
  <si>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</si>
  <si>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nda</t>
  </si>
  <si>
    <t>Sem oportunidade de faixa , fluxo de trens</t>
  </si>
  <si>
    <t>ZFN-TAG</t>
  </si>
  <si>
    <t>ZFNTAP</t>
  </si>
  <si>
    <t>Carlos Vilela</t>
  </si>
  <si>
    <t>Deslocamento ZFN-TAP</t>
  </si>
  <si>
    <t>Previsão MC1 09:30</t>
  </si>
  <si>
    <t xml:space="preserve"> MC1 09:51, sem oportunidade de faixa, fluxo de trens </t>
  </si>
  <si>
    <t>Previsão TP pronta 09:30</t>
  </si>
  <si>
    <t xml:space="preserve">MC1 08:51, sem oportunidade de faixa, fluxo de trens 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</si>
  <si>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</si>
  <si>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</si>
  <si>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</si>
  <si>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</si>
  <si>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</si>
  <si>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</si>
  <si>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</si>
  <si>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 José Carlos + Junior</t>
  </si>
  <si>
    <t xml:space="preserve">Maquinista em deslocamento </t>
  </si>
  <si>
    <t xml:space="preserve">TP pronta 09:20, sem oportunidade de faixa , fluxo de trens </t>
  </si>
  <si>
    <t xml:space="preserve">Previsão MC1 09:30, reunião segurança mecanização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</si>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</sst>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tabSelected="1" zoomScaleNormal="100" workbookViewId="0">
      <pane xSplit="5" topLeftCell="BJ1" activePane="topRight" state="frozen"/>
      <selection pane="topRight" activeCell="BO147" sqref="BO1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 t="s">
        <v>1300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1301</v>
      </c>
      <c r="BJ145" s="16" t="s">
        <v>1301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1301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1302</v>
      </c>
      <c r="M146" s="127" t="s">
        <v>1303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1304</v>
      </c>
      <c r="V146" s="105" t="s">
        <v>1305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/>
      <c r="AR146" s="108"/>
      <c r="AS146" s="108"/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/>
      <c r="BH146" s="16"/>
      <c r="BI146" s="16" t="s">
        <v>1306</v>
      </c>
      <c r="BJ146" s="17"/>
      <c r="BK146" s="15"/>
      <c r="BL146" s="130"/>
      <c r="BM146" s="130"/>
      <c r="BN146" s="130"/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0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1307</v>
      </c>
      <c r="BJ147" s="16" t="s">
        <v>1307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1307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306.5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ZVPPAT1</v>
      </c>
      <c r="AN148" s="105">
        <f>IF(BS_CONTROLE[[#This Row],[SUB]]=0, "-", BS_CONTROLE[[#This Row],[SUB]])</f>
        <v>73</v>
      </c>
      <c r="AO148" s="105">
        <f>BS_CONTROLE[[#This Row],[KM - Inicio]]</f>
        <v>306.5</v>
      </c>
      <c r="AP148" s="105">
        <f>BS_CONTROLE[[#This Row],[KM - Inicio]]</f>
        <v>306.5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 t="s">
        <v>1308</v>
      </c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1309</v>
      </c>
      <c r="BJ149" s="16" t="s">
        <v>1309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1309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 t="s">
        <v>1308</v>
      </c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1317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 t="s">
        <v>1318</v>
      </c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1319</v>
      </c>
      <c r="BJ155" s="16" t="s">
        <v>1319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1319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/>
      <c r="AR156" s="108"/>
      <c r="AS156" s="108"/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/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/>
      <c r="BH156" s="16"/>
      <c r="BI156" s="16" t="s">
        <v>1320</v>
      </c>
      <c r="BJ156" s="17"/>
      <c r="BK156" s="15"/>
      <c r="BL156" s="130"/>
      <c r="BM156" s="130"/>
      <c r="BN156" s="130"/>
      <c r="BO156" s="17"/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60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46" operator="equal">
      <formula>"NÃO"</formula>
    </cfRule>
    <cfRule type="cellIs" dxfId="187" priority="11947" operator="equal">
      <formula>"SIM"</formula>
    </cfRule>
  </conditionalFormatting>
  <conditionalFormatting sqref="AY6:AY1033">
    <cfRule type="expression" dxfId="186" priority="54402">
      <formula>#REF!=1</formula>
    </cfRule>
  </conditionalFormatting>
  <conditionalFormatting sqref="T6:T1033 BD6:BD1033 AX6:AX1033">
    <cfRule type="cellIs" dxfId="185" priority="54386" operator="equal">
      <formula>"ERRO"</formula>
    </cfRule>
  </conditionalFormatting>
  <conditionalFormatting sqref="BP6:BP1033">
    <cfRule type="cellIs" dxfId="184" priority="54381" operator="equal">
      <formula>"Produção e Intervalo"</formula>
    </cfRule>
    <cfRule type="cellIs" dxfId="183" priority="54382" operator="equal">
      <formula>"Aderente"</formula>
    </cfRule>
    <cfRule type="cellIs" dxfId="182" priority="54383" operator="equal">
      <formula>"Intervalo"</formula>
    </cfRule>
    <cfRule type="cellIs" dxfId="181" priority="54384" operator="equal">
      <formula>"Produção"</formula>
    </cfRule>
    <cfRule type="cellIs" dxfId="180" priority="54385" operator="equal">
      <formula>"ERRO"</formula>
    </cfRule>
  </conditionalFormatting>
  <conditionalFormatting sqref="BQ6:BR1033">
    <cfRule type="cellIs" dxfId="179" priority="54363" operator="equal">
      <formula>"*"</formula>
    </cfRule>
    <cfRule type="cellIs" dxfId="178" priority="54364" operator="greaterThanOrEqual">
      <formula>1</formula>
    </cfRule>
    <cfRule type="cellIs" dxfId="177" priority="54365" operator="lessThan">
      <formula>1</formula>
    </cfRule>
  </conditionalFormatting>
  <conditionalFormatting sqref="BJ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63" operator="equal">
      <formula>"OPORTUNIDADE"</formula>
    </cfRule>
  </conditionalFormatting>
  <conditionalFormatting sqref="X28:Y29">
    <cfRule type="cellIs" dxfId="175" priority="261" operator="equal">
      <formula>"NÃO"</formula>
    </cfRule>
    <cfRule type="cellIs" dxfId="174" priority="262" operator="equal">
      <formula>"SIM"</formula>
    </cfRule>
  </conditionalFormatting>
  <conditionalFormatting sqref="BJ1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6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6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39" operator="equal">
      <formula>"OPORTUNIDADE"</formula>
    </cfRule>
  </conditionalFormatting>
  <conditionalFormatting sqref="Y39">
    <cfRule type="cellIs" dxfId="172" priority="237" operator="equal">
      <formula>"NÃO"</formula>
    </cfRule>
    <cfRule type="cellIs" dxfId="171" priority="238" operator="equal">
      <formula>"SIM"</formula>
    </cfRule>
  </conditionalFormatting>
  <conditionalFormatting sqref="X42:X43">
    <cfRule type="cellIs" dxfId="170" priority="236" operator="equal">
      <formula>"OPORTUNIDADE"</formula>
    </cfRule>
  </conditionalFormatting>
  <conditionalFormatting sqref="X42:X43">
    <cfRule type="cellIs" dxfId="169" priority="234" operator="equal">
      <formula>"NÃO"</formula>
    </cfRule>
    <cfRule type="cellIs" dxfId="168" priority="235" operator="equal">
      <formula>"SIM"</formula>
    </cfRule>
  </conditionalFormatting>
  <conditionalFormatting sqref="BJ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07" operator="equal">
      <formula>"OPORTUNIDADE"</formula>
    </cfRule>
  </conditionalFormatting>
  <conditionalFormatting sqref="X46:Y46 Y47:Y48 X47:X50">
    <cfRule type="cellIs" dxfId="166" priority="205" operator="equal">
      <formula>"NÃO"</formula>
    </cfRule>
    <cfRule type="cellIs" dxfId="165" priority="206" operator="equal">
      <formula>"SIM"</formula>
    </cfRule>
  </conditionalFormatting>
  <conditionalFormatting sqref="BJ3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79" operator="equal">
      <formula>"OPORTUNIDADE"</formula>
    </cfRule>
  </conditionalFormatting>
  <conditionalFormatting sqref="Y57">
    <cfRule type="cellIs" dxfId="163" priority="177" operator="equal">
      <formula>"NÃO"</formula>
    </cfRule>
    <cfRule type="cellIs" dxfId="162" priority="178" operator="equal">
      <formula>"SIM"</formula>
    </cfRule>
  </conditionalFormatting>
  <conditionalFormatting sqref="BJ3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9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9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66" operator="equal">
      <formula>"OPORTUNIDADE"</formula>
    </cfRule>
  </conditionalFormatting>
  <conditionalFormatting sqref="X52:X61">
    <cfRule type="cellIs" dxfId="160" priority="164" operator="equal">
      <formula>"NÃO"</formula>
    </cfRule>
    <cfRule type="cellIs" dxfId="159" priority="165" operator="equal">
      <formula>"SIM"</formula>
    </cfRule>
  </conditionalFormatting>
  <conditionalFormatting sqref="BJ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30" operator="equal">
      <formula>"OPORTUNIDADE"</formula>
    </cfRule>
  </conditionalFormatting>
  <conditionalFormatting sqref="Y73">
    <cfRule type="cellIs" dxfId="157" priority="128" operator="equal">
      <formula>"NÃO"</formula>
    </cfRule>
    <cfRule type="cellIs" dxfId="156" priority="129" operator="equal">
      <formula>"SIM"</formula>
    </cfRule>
  </conditionalFormatting>
  <conditionalFormatting sqref="X75">
    <cfRule type="cellIs" dxfId="155" priority="124" operator="equal">
      <formula>"OPORTUNIDADE"</formula>
    </cfRule>
  </conditionalFormatting>
  <conditionalFormatting sqref="X75">
    <cfRule type="cellIs" dxfId="154" priority="122" operator="equal">
      <formula>"NÃO"</formula>
    </cfRule>
    <cfRule type="cellIs" dxfId="153" priority="123" operator="equal">
      <formula>"SIM"</formula>
    </cfRule>
  </conditionalFormatting>
  <conditionalFormatting sqref="BJ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17" operator="equal">
      <formula>"OPORTUNIDADE"</formula>
    </cfRule>
  </conditionalFormatting>
  <conditionalFormatting sqref="X76:X77">
    <cfRule type="cellIs" dxfId="151" priority="115" operator="equal">
      <formula>"NÃO"</formula>
    </cfRule>
    <cfRule type="cellIs" dxfId="150" priority="116" operator="equal">
      <formula>"SIM"</formula>
    </cfRule>
  </conditionalFormatting>
  <conditionalFormatting sqref="BO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02">
      <iconSet showValue="0">
        <cfvo type="percent" val="0"/>
        <cfvo type="num" val="1"/>
        <cfvo type="num" val="1" gte="0"/>
      </iconSet>
    </cfRule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23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6:BO1033 BO150:BO154 BO148">
    <cfRule type="iconSet" priority="62015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46 BJ156:BJ1033 BJ152:BJ154 BJ150 BJ148">
    <cfRule type="iconSet" priority="62034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55">
      <iconSet showValue="0">
        <cfvo type="percent" val="0"/>
        <cfvo type="num" val="1"/>
        <cfvo type="num" val="1" gte="0"/>
      </iconSet>
    </cfRule>
    <cfRule type="iconSet" priority="62056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6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3">
    <cfRule type="iconSet" priority="6206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1321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1322</v>
      </c>
      <c r="C4" s="161" t="s">
        <v>1323</v>
      </c>
      <c r="D4" s="161" t="s">
        <v>1324</v>
      </c>
      <c r="E4" s="161" t="s">
        <v>1325</v>
      </c>
      <c r="F4" s="161" t="s">
        <v>4</v>
      </c>
      <c r="G4" s="161" t="s">
        <v>1326</v>
      </c>
    </row>
    <row r="5" spans="2:7">
      <c r="B5" s="162" t="s">
        <v>1327</v>
      </c>
      <c r="C5" s="162">
        <v>257068</v>
      </c>
      <c r="D5" s="162" t="s">
        <v>1328</v>
      </c>
      <c r="E5" s="162" t="s">
        <v>1329</v>
      </c>
      <c r="F5" s="162" t="s">
        <v>1329</v>
      </c>
      <c r="G5" s="163">
        <v>46296</v>
      </c>
    </row>
    <row r="6" spans="2:7">
      <c r="B6" s="162" t="s">
        <v>1330</v>
      </c>
      <c r="C6" s="162" t="s">
        <v>624</v>
      </c>
      <c r="D6" s="162" t="s">
        <v>624</v>
      </c>
      <c r="E6" s="162" t="s">
        <v>624</v>
      </c>
      <c r="F6" s="162" t="s">
        <v>1331</v>
      </c>
      <c r="G6" s="163" t="s">
        <v>624</v>
      </c>
    </row>
    <row r="7" spans="2:7">
      <c r="B7" s="162" t="s">
        <v>1332</v>
      </c>
      <c r="C7" s="162">
        <v>257472</v>
      </c>
      <c r="D7" s="162" t="s">
        <v>1333</v>
      </c>
      <c r="E7" s="162" t="s">
        <v>1334</v>
      </c>
      <c r="F7" s="162" t="s">
        <v>1334</v>
      </c>
      <c r="G7" s="163">
        <v>45992</v>
      </c>
    </row>
    <row r="8" spans="2:7">
      <c r="B8" s="162" t="s">
        <v>1335</v>
      </c>
      <c r="C8" s="162">
        <v>260307</v>
      </c>
      <c r="D8" s="162" t="s">
        <v>1336</v>
      </c>
      <c r="E8" s="162" t="s">
        <v>1337</v>
      </c>
      <c r="F8" s="162" t="s">
        <v>1334</v>
      </c>
      <c r="G8" s="163">
        <v>46082</v>
      </c>
    </row>
    <row r="9" spans="2:7">
      <c r="B9" s="162" t="s">
        <v>1338</v>
      </c>
      <c r="C9" s="162">
        <v>333033</v>
      </c>
      <c r="D9" s="162" t="s">
        <v>1339</v>
      </c>
      <c r="E9" s="162" t="s">
        <v>1331</v>
      </c>
      <c r="F9" s="162" t="s">
        <v>1340</v>
      </c>
      <c r="G9" s="162" t="s">
        <v>624</v>
      </c>
    </row>
    <row r="10" spans="2:7">
      <c r="B10" s="162" t="s">
        <v>1341</v>
      </c>
      <c r="C10" s="162">
        <v>263576</v>
      </c>
      <c r="D10" s="162" t="s">
        <v>1342</v>
      </c>
      <c r="E10" s="162" t="s">
        <v>1331</v>
      </c>
      <c r="F10" s="162" t="s">
        <v>1340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1343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1344</v>
      </c>
      <c r="E3" s="200" t="s">
        <v>1345</v>
      </c>
      <c r="F3" s="200" t="s">
        <v>1346</v>
      </c>
      <c r="G3" s="200" t="s">
        <v>1347</v>
      </c>
      <c r="H3" s="200" t="s">
        <v>1348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1349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1350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1351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1352</v>
      </c>
      <c r="C2" s="121" t="s">
        <v>997</v>
      </c>
      <c r="D2" s="76" t="s">
        <v>999</v>
      </c>
      <c r="E2" s="76" t="s">
        <v>1353</v>
      </c>
      <c r="F2" s="99" t="s">
        <v>1354</v>
      </c>
      <c r="G2" s="76" t="s">
        <v>1355</v>
      </c>
      <c r="H2" s="76" t="s">
        <v>1356</v>
      </c>
      <c r="I2" s="76" t="s">
        <v>1357</v>
      </c>
      <c r="J2" s="76" t="s">
        <v>1358</v>
      </c>
      <c r="K2" s="78" t="s">
        <v>1359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*</v>
      </c>
      <c r="E155" s="94" t="str">
        <f>IF(SP_NORTE!G159="","*",SP_NORTE!G159)</f>
        <v>*</v>
      </c>
      <c r="F155" s="100" t="str">
        <f>IF(SP_NORTE!L159="","*",SP_NORTE!L159)</f>
        <v>-</v>
      </c>
      <c r="G155" s="95" t="str">
        <f>IF(SP_NORTE!H159="","*",SP_NORTE!H159)</f>
        <v>*</v>
      </c>
      <c r="H155" s="95" t="str">
        <f>IF(SP_NORTE!AA159="","*",SP_NORTE!AA159)</f>
        <v>*</v>
      </c>
      <c r="I155" s="95" t="str">
        <f>IF(SP_NORTE!AB159="","*",SP_NORTE!AB159)</f>
        <v>*</v>
      </c>
      <c r="J155" s="96" t="str">
        <f>IF(SP_NORTE!Z159="","*",SP_NORTE!Z159)</f>
        <v>*</v>
      </c>
      <c r="K155" s="97" t="str">
        <f>IF(SP_NORTE!AC159="","*",SP_NORTE!AC159)</f>
        <v>*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*</v>
      </c>
      <c r="E156" s="94" t="str">
        <f>IF(SP_NORTE!G160="","*",SP_NORTE!G160)</f>
        <v>*</v>
      </c>
      <c r="F156" s="100" t="str">
        <f>IF(SP_NORTE!L160="","*",SP_NORTE!L160)</f>
        <v>-</v>
      </c>
      <c r="G156" s="95" t="str">
        <f>IF(SP_NORTE!H160="","*",SP_NORTE!H160)</f>
        <v>*</v>
      </c>
      <c r="H156" s="95" t="str">
        <f>IF(SP_NORTE!AA160="","*",SP_NORTE!AA160)</f>
        <v>*</v>
      </c>
      <c r="I156" s="95" t="str">
        <f>IF(SP_NORTE!AB160="","*",SP_NORTE!AB160)</f>
        <v>*</v>
      </c>
      <c r="J156" s="96" t="str">
        <f>IF(SP_NORTE!Z160="","*",SP_NORTE!Z160)</f>
        <v>*</v>
      </c>
      <c r="K156" s="97" t="str">
        <f>IF(SP_NORTE!AC160="","*",SP_NORTE!AC160)</f>
        <v>*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*</v>
      </c>
      <c r="E157" s="94" t="str">
        <f>IF(SP_NORTE!G161="","*",SP_NORTE!G161)</f>
        <v>*</v>
      </c>
      <c r="F157" s="100" t="str">
        <f>IF(SP_NORTE!L161="","*",SP_NORTE!L161)</f>
        <v>-</v>
      </c>
      <c r="G157" s="95" t="str">
        <f>IF(SP_NORTE!H161="","*",SP_NORTE!H161)</f>
        <v>*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*</v>
      </c>
      <c r="K157" s="97" t="str">
        <f>IF(SP_NORTE!AC161="","*",SP_NORTE!AC161)</f>
        <v>*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*</v>
      </c>
      <c r="E158" s="94" t="str">
        <f>IF(SP_NORTE!G162="","*",SP_NORTE!G162)</f>
        <v>*</v>
      </c>
      <c r="F158" s="100" t="str">
        <f>IF(SP_NORTE!L162="","*",SP_NORTE!L162)</f>
        <v>-</v>
      </c>
      <c r="G158" s="95" t="str">
        <f>IF(SP_NORTE!H162="","*",SP_NORTE!H162)</f>
        <v>*</v>
      </c>
      <c r="H158" s="95" t="str">
        <f>IF(SP_NORTE!AA162="","*",SP_NORTE!AA162)</f>
        <v>*</v>
      </c>
      <c r="I158" s="95" t="str">
        <f>IF(SP_NORTE!AB162="","*",SP_NORTE!AB162)</f>
        <v>*</v>
      </c>
      <c r="J158" s="96" t="str">
        <f>IF(SP_NORTE!Z162="","*",SP_NORTE!Z162)</f>
        <v>*</v>
      </c>
      <c r="K158" s="97" t="str">
        <f>IF(SP_NORTE!AC162="","*",SP_NORTE!AC162)</f>
        <v>*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*</v>
      </c>
      <c r="E159" s="94" t="str">
        <f>IF(SP_NORTE!G163="","*",SP_NORTE!G163)</f>
        <v>*</v>
      </c>
      <c r="F159" s="100" t="str">
        <f>IF(SP_NORTE!L163="","*",SP_NORTE!L163)</f>
        <v>-</v>
      </c>
      <c r="G159" s="95" t="str">
        <f>IF(SP_NORTE!H163="","*",SP_NORTE!H163)</f>
        <v>*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*</v>
      </c>
      <c r="K159" s="97" t="str">
        <f>IF(SP_NORTE!AC163="","*",SP_NORTE!AC163)</f>
        <v>*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*</v>
      </c>
      <c r="E160" s="94" t="str">
        <f>IF(SP_NORTE!G164="","*",SP_NORTE!G164)</f>
        <v>*</v>
      </c>
      <c r="F160" s="100" t="str">
        <f>IF(SP_NORTE!L164="","*",SP_NORTE!L164)</f>
        <v>-</v>
      </c>
      <c r="G160" s="95" t="str">
        <f>IF(SP_NORTE!H164="","*",SP_NORTE!H164)</f>
        <v>*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*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*</v>
      </c>
      <c r="E161" s="94" t="str">
        <f>IF(SP_NORTE!G165="","*",SP_NORTE!G165)</f>
        <v>*</v>
      </c>
      <c r="F161" s="100" t="str">
        <f>IF(SP_NORTE!L165="","*",SP_NORTE!L165)</f>
        <v>-</v>
      </c>
      <c r="G161" s="95" t="str">
        <f>IF(SP_NORTE!H165="","*",SP_NORTE!H165)</f>
        <v>*</v>
      </c>
      <c r="H161" s="95" t="str">
        <f>IF(SP_NORTE!AA165="","*",SP_NORTE!AA165)</f>
        <v>*</v>
      </c>
      <c r="I161" s="95" t="str">
        <f>IF(SP_NORTE!AB165="","*",SP_NORTE!AB165)</f>
        <v>*</v>
      </c>
      <c r="J161" s="96" t="str">
        <f>IF(SP_NORTE!Z165="","*",SP_NORTE!Z165)</f>
        <v>*</v>
      </c>
      <c r="K161" s="97" t="str">
        <f>IF(SP_NORTE!AC165="","*",SP_NORTE!AC165)</f>
        <v>*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*</v>
      </c>
      <c r="E162" s="94" t="str">
        <f>IF(SP_NORTE!G166="","*",SP_NORTE!G166)</f>
        <v>*</v>
      </c>
      <c r="F162" s="100" t="str">
        <f>IF(SP_NORTE!L166="","*",SP_NORTE!L166)</f>
        <v>-</v>
      </c>
      <c r="G162" s="95" t="str">
        <f>IF(SP_NORTE!H166="","*",SP_NORTE!H166)</f>
        <v>*</v>
      </c>
      <c r="H162" s="95" t="str">
        <f>IF(SP_NORTE!AA166="","*",SP_NORTE!AA166)</f>
        <v>*</v>
      </c>
      <c r="I162" s="95" t="str">
        <f>IF(SP_NORTE!AB166="","*",SP_NORTE!AB166)</f>
        <v>*</v>
      </c>
      <c r="J162" s="96" t="str">
        <f>IF(SP_NORTE!Z166="","*",SP_NORTE!Z166)</f>
        <v>*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1360</v>
      </c>
      <c r="V1" s="250"/>
      <c r="W1" s="250"/>
    </row>
    <row r="2" spans="1:23" ht="15" customHeight="1">
      <c r="A2" s="87" t="s">
        <v>1361</v>
      </c>
      <c r="B2" s="87" t="s">
        <v>1362</v>
      </c>
      <c r="C2" s="87" t="s">
        <v>442</v>
      </c>
      <c r="D2" s="88" t="s">
        <v>1011</v>
      </c>
      <c r="E2" s="88" t="s">
        <v>4</v>
      </c>
      <c r="F2" s="88" t="s">
        <v>1363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1364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ZVPPAT1</v>
      </c>
      <c r="M145" s="139">
        <f>IF(SP_NORTE!I148="","*",SP_NORTE!I148)</f>
        <v>73</v>
      </c>
      <c r="N145" s="144">
        <f>IF(SP_NORTE!J148="","*",SP_NORTE!J148)</f>
        <v>306.5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1365</v>
      </c>
      <c r="D5" s="252"/>
      <c r="E5" s="252"/>
      <c r="F5" s="252"/>
      <c r="G5" s="252"/>
      <c r="H5" s="252"/>
      <c r="I5" s="252"/>
      <c r="J5" s="253"/>
      <c r="K5" s="254" t="s">
        <v>1366</v>
      </c>
      <c r="L5" s="255"/>
      <c r="M5" s="255"/>
      <c r="N5" s="255"/>
      <c r="O5" s="256" t="s">
        <v>1367</v>
      </c>
      <c r="P5" s="257"/>
    </row>
    <row r="6" spans="1:16" s="74" customFormat="1" ht="15" customHeight="1">
      <c r="A6" s="66" t="s">
        <v>1363</v>
      </c>
      <c r="B6" s="75" t="s">
        <v>1362</v>
      </c>
      <c r="C6" s="76" t="s">
        <v>1011</v>
      </c>
      <c r="D6" s="77" t="s">
        <v>1012</v>
      </c>
      <c r="E6" s="76" t="s">
        <v>1368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1369</v>
      </c>
      <c r="M6" s="80" t="s">
        <v>642</v>
      </c>
      <c r="N6" s="81" t="s">
        <v>1006</v>
      </c>
      <c r="O6" s="158" t="s">
        <v>1049</v>
      </c>
      <c r="P6" s="132" t="s">
        <v>1370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306.5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306.5</v>
      </c>
      <c r="N116" s="83" t="str">
        <f>IF(SP_NORTE!AL148="","*",SP_NORTE!AL148)</f>
        <v>ZVP-ZGI</v>
      </c>
      <c r="O116" s="110" t="str">
        <f>IF(SP_NORTE!BG148="","*",SP_NORTE!BG148)</f>
        <v>*</v>
      </c>
      <c r="P116" s="147" t="str">
        <f>IF($A$2=1,IF(SP_NORTE!BI148="","*",SP_NORTE!BI148),IF(SP_NORTE!BJ148="","*",SP_NORTE!BJ148))</f>
        <v>*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 t="str">
        <f>IF(SP_NORTE!BG150="","*",SP_NORTE!BG150)</f>
        <v>*</v>
      </c>
      <c r="P118" s="147" t="str">
        <f>IF($A$2=1,IF(SP_NORTE!BI150="","*",SP_NORTE!BI150),IF(SP_NORTE!BJ150="","*",SP_NORTE!BJ150))</f>
        <v>*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 t="str">
        <f>IF(SP_NORTE!BG152="","*",SP_NORTE!BG152)</f>
        <v>*</v>
      </c>
      <c r="P119" s="147" t="str">
        <f>IF($A$2=1,IF(SP_NORTE!BI152="","*",SP_NORTE!BI152),IF(SP_NORTE!BJ152="","*",SP_NORTE!BJ152))</f>
        <v>*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 t="str">
        <f>IF(SP_NORTE!BG153="","*",SP_NORTE!BG153)</f>
        <v>*</v>
      </c>
      <c r="P120" s="147" t="str">
        <f>IF($A$2=1,IF(SP_NORTE!BI153="","*",SP_NORTE!BI153),IF(SP_NORTE!BJ153="","*",SP_NORTE!BJ153))</f>
        <v>*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 t="str">
        <f>IF(SP_NORTE!BG156="","*",SP_NORTE!BG156)</f>
        <v>*</v>
      </c>
      <c r="P124" s="147" t="str">
        <f>IF($A$2=1,IF(SP_NORTE!BI156="","*",SP_NORTE!BI156),IF(SP_NORTE!BJ156="","*",SP_NORTE!BJ156))</f>
        <v>*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*</v>
      </c>
      <c r="C127" s="83" t="str">
        <f>IF(SP_NORTE!R159="","*",SP_NORTE!R159)</f>
        <v>-</v>
      </c>
      <c r="D127" s="83" t="str">
        <f>IF(SP_NORTE!S159="","*",SP_NORTE!S159)</f>
        <v>-</v>
      </c>
      <c r="E127" s="83" t="str">
        <f>IF(SP_NORTE!D159="","*",SP_NORTE!D159)</f>
        <v>*</v>
      </c>
      <c r="F127" s="83" t="str">
        <f>IF(SP_NORTE!G159="","*",SP_NORTE!G159)</f>
        <v>*</v>
      </c>
      <c r="G127" s="83" t="str">
        <f>IF(SP_NORTE!L159="","*",SP_NORTE!L159)</f>
        <v>-</v>
      </c>
      <c r="H127" s="116" t="str">
        <f>IF(SP_NORTE!J159="","*",SP_NORTE!J159)</f>
        <v>*</v>
      </c>
      <c r="I127" s="113" t="str">
        <f>IF(SP_NORTE!N159="","*",SP_NORTE!N159)</f>
        <v>*</v>
      </c>
      <c r="J127" s="113" t="str">
        <f>IF(SP_NORTE!O159="","*",SP_NORTE!O159)</f>
        <v>*</v>
      </c>
      <c r="K127" s="83">
        <f>IF(SP_NORTE!AJ159="","*",SP_NORTE!AJ159)</f>
        <v>0</v>
      </c>
      <c r="L127" s="83" t="str">
        <f>IF(SP_NORTE!AL159="","*",SP_NORTE!AL159)</f>
        <v>-</v>
      </c>
      <c r="M127" s="83">
        <f>IF(SP_NORTE!AO159="","*",SP_NORTE!AO159)</f>
        <v>0</v>
      </c>
      <c r="N127" s="83" t="str">
        <f>IF(SP_NORTE!AL159="","*",SP_NORTE!AL159)</f>
        <v>-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*</v>
      </c>
      <c r="C128" s="83" t="str">
        <f>IF(SP_NORTE!R160="","*",SP_NORTE!R160)</f>
        <v>-</v>
      </c>
      <c r="D128" s="83" t="str">
        <f>IF(SP_NORTE!S160="","*",SP_NORTE!S160)</f>
        <v>-</v>
      </c>
      <c r="E128" s="83" t="str">
        <f>IF(SP_NORTE!D160="","*",SP_NORTE!D160)</f>
        <v>*</v>
      </c>
      <c r="F128" s="83" t="str">
        <f>IF(SP_NORTE!G160="","*",SP_NORTE!G160)</f>
        <v>*</v>
      </c>
      <c r="G128" s="83" t="str">
        <f>IF(SP_NORTE!L160="","*",SP_NORTE!L160)</f>
        <v>-</v>
      </c>
      <c r="H128" s="116" t="str">
        <f>IF(SP_NORTE!J160="","*",SP_NORTE!J160)</f>
        <v>*</v>
      </c>
      <c r="I128" s="113" t="str">
        <f>IF(SP_NORTE!N160="","*",SP_NORTE!N160)</f>
        <v>*</v>
      </c>
      <c r="J128" s="113" t="str">
        <f>IF(SP_NORTE!O160="","*",SP_NORTE!O160)</f>
        <v>*</v>
      </c>
      <c r="K128" s="83">
        <f>IF(SP_NORTE!AJ160="","*",SP_NORTE!AJ160)</f>
        <v>0</v>
      </c>
      <c r="L128" s="83" t="str">
        <f>IF(SP_NORTE!AL160="","*",SP_NORTE!AL160)</f>
        <v>-</v>
      </c>
      <c r="M128" s="83">
        <f>IF(SP_NORTE!AO160="","*",SP_NORTE!AO160)</f>
        <v>0</v>
      </c>
      <c r="N128" s="83" t="str">
        <f>IF(SP_NORTE!AL160="","*",SP_NORTE!AL160)</f>
        <v>-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*</v>
      </c>
      <c r="C129" s="83" t="str">
        <f>IF(SP_NORTE!R161="","*",SP_NORTE!R161)</f>
        <v>-</v>
      </c>
      <c r="D129" s="83" t="str">
        <f>IF(SP_NORTE!S161="","*",SP_NORTE!S161)</f>
        <v>-</v>
      </c>
      <c r="E129" s="83" t="str">
        <f>IF(SP_NORTE!D161="","*",SP_NORTE!D161)</f>
        <v>*</v>
      </c>
      <c r="F129" s="83" t="str">
        <f>IF(SP_NORTE!G161="","*",SP_NORTE!G161)</f>
        <v>*</v>
      </c>
      <c r="G129" s="83" t="str">
        <f>IF(SP_NORTE!L161="","*",SP_NORTE!L161)</f>
        <v>-</v>
      </c>
      <c r="H129" s="116" t="str">
        <f>IF(SP_NORTE!J161="","*",SP_NORTE!J161)</f>
        <v>*</v>
      </c>
      <c r="I129" s="113" t="str">
        <f>IF(SP_NORTE!N161="","*",SP_NORTE!N161)</f>
        <v>*</v>
      </c>
      <c r="J129" s="113" t="str">
        <f>IF(SP_NORTE!O161="","*",SP_NORTE!O161)</f>
        <v>*</v>
      </c>
      <c r="K129" s="83">
        <f>IF(SP_NORTE!AJ161="","*",SP_NORTE!AJ161)</f>
        <v>0</v>
      </c>
      <c r="L129" s="83" t="str">
        <f>IF(SP_NORTE!AL161="","*",SP_NORTE!AL161)</f>
        <v>-</v>
      </c>
      <c r="M129" s="83">
        <f>IF(SP_NORTE!AO161="","*",SP_NORTE!AO161)</f>
        <v>0</v>
      </c>
      <c r="N129" s="83" t="str">
        <f>IF(SP_NORTE!AL161="","*",SP_NORTE!AL161)</f>
        <v>-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*</v>
      </c>
      <c r="C130" s="83" t="str">
        <f>IF(SP_NORTE!R162="","*",SP_NORTE!R162)</f>
        <v>-</v>
      </c>
      <c r="D130" s="83" t="str">
        <f>IF(SP_NORTE!S162="","*",SP_NORTE!S162)</f>
        <v>-</v>
      </c>
      <c r="E130" s="83" t="str">
        <f>IF(SP_NORTE!D162="","*",SP_NORTE!D162)</f>
        <v>*</v>
      </c>
      <c r="F130" s="83" t="str">
        <f>IF(SP_NORTE!G162="","*",SP_NORTE!G162)</f>
        <v>*</v>
      </c>
      <c r="G130" s="83" t="str">
        <f>IF(SP_NORTE!L162="","*",SP_NORTE!L162)</f>
        <v>-</v>
      </c>
      <c r="H130" s="116" t="str">
        <f>IF(SP_NORTE!J162="","*",SP_NORTE!J162)</f>
        <v>*</v>
      </c>
      <c r="I130" s="113" t="str">
        <f>IF(SP_NORTE!N162="","*",SP_NORTE!N162)</f>
        <v>*</v>
      </c>
      <c r="J130" s="113" t="str">
        <f>IF(SP_NORTE!O162="","*",SP_NORTE!O162)</f>
        <v>*</v>
      </c>
      <c r="K130" s="83">
        <f>IF(SP_NORTE!AJ162="","*",SP_NORTE!AJ162)</f>
        <v>0</v>
      </c>
      <c r="L130" s="83" t="str">
        <f>IF(SP_NORTE!AL162="","*",SP_NORTE!AL162)</f>
        <v>-</v>
      </c>
      <c r="M130" s="83">
        <f>IF(SP_NORTE!AO162="","*",SP_NORTE!AO162)</f>
        <v>0</v>
      </c>
      <c r="N130" s="83" t="str">
        <f>IF(SP_NORTE!AL162="","*",SP_NORTE!AL162)</f>
        <v>-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*</v>
      </c>
      <c r="C131" s="83" t="str">
        <f>IF(SP_NORTE!R163="","*",SP_NORTE!R163)</f>
        <v>-</v>
      </c>
      <c r="D131" s="83" t="str">
        <f>IF(SP_NORTE!S163="","*",SP_NORTE!S163)</f>
        <v>-</v>
      </c>
      <c r="E131" s="83" t="str">
        <f>IF(SP_NORTE!D163="","*",SP_NORTE!D163)</f>
        <v>*</v>
      </c>
      <c r="F131" s="83" t="str">
        <f>IF(SP_NORTE!G163="","*",SP_NORTE!G163)</f>
        <v>*</v>
      </c>
      <c r="G131" s="83" t="str">
        <f>IF(SP_NORTE!L163="","*",SP_NORTE!L163)</f>
        <v>-</v>
      </c>
      <c r="H131" s="116" t="str">
        <f>IF(SP_NORTE!J163="","*",SP_NORTE!J163)</f>
        <v>*</v>
      </c>
      <c r="I131" s="113" t="str">
        <f>IF(SP_NORTE!N163="","*",SP_NORTE!N163)</f>
        <v>*</v>
      </c>
      <c r="J131" s="113" t="str">
        <f>IF(SP_NORTE!O163="","*",SP_NORTE!O163)</f>
        <v>*</v>
      </c>
      <c r="K131" s="83">
        <f>IF(SP_NORTE!AJ163="","*",SP_NORTE!AJ163)</f>
        <v>0</v>
      </c>
      <c r="L131" s="83" t="str">
        <f>IF(SP_NORTE!AL163="","*",SP_NORTE!AL163)</f>
        <v>-</v>
      </c>
      <c r="M131" s="83">
        <f>IF(SP_NORTE!AO163="","*",SP_NORTE!AO163)</f>
        <v>0</v>
      </c>
      <c r="N131" s="83" t="str">
        <f>IF(SP_NORTE!AL163="","*",SP_NORTE!AL163)</f>
        <v>-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*</v>
      </c>
      <c r="C132" s="83" t="str">
        <f>IF(SP_NORTE!R164="","*",SP_NORTE!R164)</f>
        <v>-</v>
      </c>
      <c r="D132" s="83" t="str">
        <f>IF(SP_NORTE!S164="","*",SP_NORTE!S164)</f>
        <v>-</v>
      </c>
      <c r="E132" s="83" t="str">
        <f>IF(SP_NORTE!D164="","*",SP_NORTE!D164)</f>
        <v>*</v>
      </c>
      <c r="F132" s="83" t="str">
        <f>IF(SP_NORTE!G164="","*",SP_NORTE!G164)</f>
        <v>*</v>
      </c>
      <c r="G132" s="83" t="str">
        <f>IF(SP_NORTE!L164="","*",SP_NORTE!L164)</f>
        <v>-</v>
      </c>
      <c r="H132" s="116" t="str">
        <f>IF(SP_NORTE!J164="","*",SP_NORTE!J164)</f>
        <v>*</v>
      </c>
      <c r="I132" s="113" t="str">
        <f>IF(SP_NORTE!N164="","*",SP_NORTE!N164)</f>
        <v>*</v>
      </c>
      <c r="J132" s="113" t="str">
        <f>IF(SP_NORTE!O164="","*",SP_NORTE!O164)</f>
        <v>*</v>
      </c>
      <c r="K132" s="83">
        <f>IF(SP_NORTE!AJ164="","*",SP_NORTE!AJ164)</f>
        <v>0</v>
      </c>
      <c r="L132" s="83" t="str">
        <f>IF(SP_NORTE!AL164="","*",SP_NORTE!AL164)</f>
        <v>-</v>
      </c>
      <c r="M132" s="83">
        <f>IF(SP_NORTE!AO164="","*",SP_NORTE!AO164)</f>
        <v>0</v>
      </c>
      <c r="N132" s="83" t="str">
        <f>IF(SP_NORTE!AL164="","*",SP_NORTE!AL164)</f>
        <v>-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*</v>
      </c>
      <c r="C133" s="83" t="str">
        <f>IF(SP_NORTE!R165="","*",SP_NORTE!R165)</f>
        <v>-</v>
      </c>
      <c r="D133" s="83" t="str">
        <f>IF(SP_NORTE!S165="","*",SP_NORTE!S165)</f>
        <v>-</v>
      </c>
      <c r="E133" s="83" t="str">
        <f>IF(SP_NORTE!D165="","*",SP_NORTE!D165)</f>
        <v>*</v>
      </c>
      <c r="F133" s="83" t="str">
        <f>IF(SP_NORTE!G165="","*",SP_NORTE!G165)</f>
        <v>*</v>
      </c>
      <c r="G133" s="83" t="str">
        <f>IF(SP_NORTE!L165="","*",SP_NORTE!L165)</f>
        <v>-</v>
      </c>
      <c r="H133" s="116" t="str">
        <f>IF(SP_NORTE!J165="","*",SP_NORTE!J165)</f>
        <v>*</v>
      </c>
      <c r="I133" s="113" t="str">
        <f>IF(SP_NORTE!N165="","*",SP_NORTE!N165)</f>
        <v>*</v>
      </c>
      <c r="J133" s="113" t="str">
        <f>IF(SP_NORTE!O165="","*",SP_NORTE!O165)</f>
        <v>*</v>
      </c>
      <c r="K133" s="83">
        <f>IF(SP_NORTE!AJ165="","*",SP_NORTE!AJ165)</f>
        <v>0</v>
      </c>
      <c r="L133" s="83" t="str">
        <f>IF(SP_NORTE!AL165="","*",SP_NORTE!AL165)</f>
        <v>-</v>
      </c>
      <c r="M133" s="83">
        <f>IF(SP_NORTE!AO165="","*",SP_NORTE!AO165)</f>
        <v>0</v>
      </c>
      <c r="N133" s="83" t="str">
        <f>IF(SP_NORTE!AL165="","*",SP_NORTE!AL165)</f>
        <v>-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*</v>
      </c>
      <c r="C134" s="83" t="str">
        <f>IF(SP_NORTE!R166="","*",SP_NORTE!R166)</f>
        <v>-</v>
      </c>
      <c r="D134" s="83" t="str">
        <f>IF(SP_NORTE!S166="","*",SP_NORTE!S166)</f>
        <v>-</v>
      </c>
      <c r="E134" s="83" t="str">
        <f>IF(SP_NORTE!D166="","*",SP_NORTE!D166)</f>
        <v>*</v>
      </c>
      <c r="F134" s="83" t="str">
        <f>IF(SP_NORTE!G166="","*",SP_NORTE!G166)</f>
        <v>*</v>
      </c>
      <c r="G134" s="83" t="str">
        <f>IF(SP_NORTE!L166="","*",SP_NORTE!L166)</f>
        <v>-</v>
      </c>
      <c r="H134" s="116" t="str">
        <f>IF(SP_NORTE!J166="","*",SP_NORTE!J166)</f>
        <v>*</v>
      </c>
      <c r="I134" s="113" t="str">
        <f>IF(SP_NORTE!N166="","*",SP_NORTE!N166)</f>
        <v>*</v>
      </c>
      <c r="J134" s="113" t="str">
        <f>IF(SP_NORTE!O166="","*",SP_NORTE!O166)</f>
        <v>*</v>
      </c>
      <c r="K134" s="83">
        <f>IF(SP_NORTE!AJ166="","*",SP_NORTE!AJ166)</f>
        <v>0</v>
      </c>
      <c r="L134" s="83" t="str">
        <f>IF(SP_NORTE!AL166="","*",SP_NORTE!AL166)</f>
        <v>-</v>
      </c>
      <c r="M134" s="83">
        <f>IF(SP_NORTE!AO166="","*",SP_NORTE!AO166)</f>
        <v>0</v>
      </c>
      <c r="N134" s="83" t="str">
        <f>IF(SP_NORTE!AL166="","*",SP_NORTE!AL166)</f>
        <v>-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2026-02-11T13:16:53Z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