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83" documentId="120_S{118792C3-22EF-5104-A093-F22BFE3913F3}" xr6:coauthVersionLast="47" xr6:coauthVersionMax="47" xr10:uidLastSave="{3934F21D-5C26-4DA4-BBED-3F0092902B5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594" i="11" l="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<sst xmlns="http://schemas.openxmlformats.org/spreadsheetml/2006/main" count="10318" uniqueCount="1752">
  <si>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</si>
  <si>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</si>
  <si>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</si>
  <si>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</si>
  <si>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</si>
  <si>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</si>
  <si>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</si>
  <si>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</si>
  <si>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</si>
  <si>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</si>
  <si>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</si>
  <si>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</si>
  <si>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</si>
  <si>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</si>
  <si>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</si>
  <si>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</si>
  <si>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</si>
  <si>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</si>
  <si>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</si>
  <si>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</si>
  <si>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</si>
  <si>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</si>
  <si>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</si>
  <si>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</si>
  <si>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</si>
  <si>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</si>
  <si>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</si>
  <si>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</si>
  <si>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</si>
  <si>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</si>
  <si>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</si>
  <si>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</si>
  <si>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</si>
  <si>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</si>
  <si>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</si>
  <si>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</si>
  <si>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</si>
  <si>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</si>
  <si>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</si>
  <si>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</si>
  <si>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</si>
  <si>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</si>
  <si>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</si>
  <si>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</si>
  <si>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</si>
  <si>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</si>
  <si>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</si>
  <si>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</si>
  <si>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</si>
  <si>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</si>
  <si>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</si>
  <si>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</si>
  <si>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</si>
  <si>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</si>
  <si>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</si>
  <si>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</si>
  <si>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</si>
  <si>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</si>
  <si>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</si>
  <si>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</si>
  <si>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</si>
  <si>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</si>
  <si>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</si>
  <si>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</si>
  <si>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</si>
  <si>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</si>
  <si>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</si>
  <si>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</si>
  <si>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</si>
  <si>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</si>
  <si>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</si>
  <si>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</si>
  <si>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</si>
  <si>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</si>
  <si>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</si>
  <si>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</si>
  <si>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</si>
  <si>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</si>
  <si>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</si>
  <si>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</si>
  <si>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</si>
  <si>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</si>
  <si>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</si>
  <si>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</si>
  <si>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</si>
  <si>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</si>
  <si>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</si>
  <si>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</si>
  <si>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</si>
  <si>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</si>
  <si>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</si>
  <si>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</si>
  <si>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</si>
  <si>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</si>
  <si>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</si>
  <si>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</si>
  <si>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</si>
  <si>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</si>
  <si>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</si>
  <si>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</si>
  <si>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</si>
  <si>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</si>
  <si>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</si>
  <si>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</si>
  <si>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</si>
  <si>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</si>
  <si>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</si>
  <si>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</si>
  <si>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</si>
  <si>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</si>
  <si>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</si>
  <si>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</si>
  <si>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</si>
  <si>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</si>
  <si>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</si>
  <si>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</si>
  <si>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</si>
  <si>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</si>
  <si>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</si>
  <si>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</si>
  <si>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</si>
  <si>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</si>
  <si>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</si>
  <si>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</si>
  <si>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</si>
  <si>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</si>
  <si>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</si>
  <si>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</si>
  <si>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</si>
  <si>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</si>
  <si>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</si>
  <si>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</si>
  <si>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</si>
  <si>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</si>
  <si>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</si>
  <si>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</si>
  <si>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</si>
  <si>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</si>
  <si>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</si>
  <si>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</si>
  <si>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</si>
  <si>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</si>
  <si>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</si>
  <si>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</si>
  <si>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</si>
  <si>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</si>
  <si>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</si>
  <si>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</si>
  <si>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</si>
  <si>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</si>
  <si>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</si>
  <si>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</si>
  <si>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</si>
  <si>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</si>
  <si>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</si>
  <si>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</si>
  <si>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</si>
  <si>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</si>
  <si>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</si>
  <si>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</si>
  <si>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</si>
  <si>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</si>
  <si>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</si>
  <si>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</si>
  <si>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</si>
  <si>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</si>
  <si>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</si>
  <si>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</si>
  <si>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</si>
  <si>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</si>
  <si>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</si>
  <si>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</si>
  <si>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</si>
  <si>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</si>
  <si>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</si>
  <si>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</si>
  <si>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</si>
  <si>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</si>
  <si>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</si>
  <si>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</si>
  <si>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</si>
  <si>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</si>
  <si>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</si>
  <si>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</si>
  <si>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</si>
  <si>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</si>
  <si>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</si>
  <si>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</si>
  <si>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</si>
  <si>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</si>
  <si>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</si>
  <si>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</si>
  <si>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</si>
  <si>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</si>
  <si>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</si>
  <si>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</si>
  <si>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</si>
  <si>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</si>
  <si>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</si>
  <si>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</si>
  <si>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</si>
  <si>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</si>
  <si>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</si>
  <si>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</si>
  <si>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</si>
  <si>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</si>
  <si>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</si>
  <si>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</si>
  <si>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</si>
  <si>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</si>
  <si>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</si>
  <si>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</si>
  <si>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</si>
  <si>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</si>
  <si>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</si>
  <si>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</si>
  <si>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</si>
  <si>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</si>
  <si>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</si>
  <si>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</si>
  <si>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</si>
  <si>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</si>
  <si>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</si>
  <si>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</si>
  <si>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</si>
  <si>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</si>
  <si>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</si>
  <si>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</si>
  <si>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</si>
  <si>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</si>
  <si>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</si>
  <si>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</si>
  <si>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</si>
  <si>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</si>
  <si>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</si>
  <si>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</si>
  <si>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</si>
  <si>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</si>
  <si>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</si>
  <si>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</si>
  <si>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</si>
  <si>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</si>
  <si>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</si>
  <si>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</si>
  <si>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</si>
  <si>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</si>
  <si>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</si>
  <si>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</si>
  <si>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</si>
  <si>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</si>
  <si>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</si>
  <si>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</si>
  <si>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</si>
  <si>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</si>
  <si>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</si>
  <si>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</si>
  <si>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</si>
  <si>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</si>
  <si>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</si>
  <si>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</si>
  <si>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</si>
  <si>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</si>
  <si>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</si>
  <si>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</si>
  <si>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</si>
  <si>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</si>
  <si>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</si>
  <si>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</si>
  <si>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</si>
  <si>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</si>
  <si>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</si>
  <si>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</si>
  <si>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</si>
  <si>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</si>
  <si>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</si>
  <si>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</si>
  <si>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</si>
  <si>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</si>
  <si>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</si>
  <si>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</si>
  <si>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</si>
  <si>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</si>
  <si>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</si>
  <si>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</si>
  <si>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</si>
  <si>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</si>
  <si>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</si>
  <si>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</si>
  <si>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</si>
  <si>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</si>
  <si>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</si>
  <si>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</si>
  <si>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</si>
  <si>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</si>
  <si>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</si>
  <si>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</si>
  <si>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</si>
  <si>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</si>
  <si>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</si>
  <si>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</si>
  <si>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</si>
  <si>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</si>
  <si>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</si>
  <si>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</si>
  <si>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</si>
  <si>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</si>
  <si>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</si>
  <si>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</si>
  <si>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</si>
  <si>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</si>
  <si>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</si>
  <si>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</si>
  <si>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</si>
  <si>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</si>
  <si>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</si>
  <si>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</si>
  <si>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</si>
  <si>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</si>
  <si>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</si>
  <si>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</si>
  <si>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</si>
  <si>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</si>
  <si>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</si>
  <si>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</si>
  <si>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</si>
  <si>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</si>
  <si>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</si>
  <si>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</si>
  <si>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</si>
  <si>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</si>
  <si>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</si>
  <si>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</si>
  <si>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</si>
  <si>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</si>
  <si>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</si>
  <si>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</si>
  <si>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</si>
  <si>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</si>
  <si>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</si>
  <si>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</si>
  <si>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</si>
  <si>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</si>
  <si>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</si>
  <si>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</si>
  <si>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</si>
  <si>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</si>
  <si>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</si>
  <si>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</si>
  <si>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</si>
  <si>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</si>
  <si>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</si>
  <si>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</si>
  <si>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</si>
  <si>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</si>
  <si>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</si>
  <si>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</si>
  <si>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</si>
  <si>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</si>
  <si>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</si>
  <si>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</si>
  <si>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</si>
  <si>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</si>
  <si>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</si>
  <si>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</si>
  <si>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</si>
  <si>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</si>
  <si>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</si>
  <si>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</si>
  <si>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</si>
  <si>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</si>
  <si>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</si>
  <si>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</si>
  <si>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</si>
  <si>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</si>
  <si>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</si>
  <si>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</si>
  <si>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</si>
  <si>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</si>
  <si>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</si>
  <si>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</si>
  <si>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</si>
  <si>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</si>
  <si>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</si>
  <si>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</si>
  <si>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</si>
  <si>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</si>
  <si>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</si>
  <si>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</si>
  <si>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</si>
  <si>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</si>
  <si>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</si>
  <si>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</si>
  <si>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</si>
  <si>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</si>
  <si>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</si>
  <si>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</si>
  <si>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</si>
  <si>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</si>
  <si>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</si>
  <si>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</si>
  <si>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</si>
  <si>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</si>
  <si>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</si>
  <si>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</si>
  <si>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</si>
  <si>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</si>
  <si>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</si>
  <si>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</si>
  <si>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</si>
  <si>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</si>
  <si>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</si>
  <si>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</si>
  <si>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</si>
  <si>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</si>
  <si>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</si>
  <si>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</si>
  <si>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</si>
  <si>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</si>
  <si>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</si>
  <si>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</si>
  <si>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</si>
  <si>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</si>
  <si>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</si>
  <si>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</si>
  <si>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</si>
  <si>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</si>
  <si>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</si>
  <si>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</si>
  <si>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</si>
  <si>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</si>
  <si>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</si>
  <si>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</si>
  <si>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</si>
  <si>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</si>
  <si>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</si>
  <si>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</si>
  <si>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</si>
  <si>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</si>
  <si>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</si>
  <si>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</si>
  <si>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</si>
  <si>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</si>
  <si>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</si>
  <si>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</si>
  <si>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</si>
  <si>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</si>
  <si>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</si>
  <si>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</si>
  <si>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</si>
  <si>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</si>
  <si>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</si>
  <si>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</si>
  <si>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</si>
  <si>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</si>
  <si>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</si>
  <si>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</si>
  <si>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</si>
  <si>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</si>
  <si>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</si>
  <si>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</si>
  <si>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</si>
  <si>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</si>
  <si>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</si>
  <si>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</si>
  <si>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</si>
  <si>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</si>
  <si>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</si>
  <si>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</si>
  <si>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</si>
  <si>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</si>
  <si>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</si>
  <si>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</si>
  <si>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</si>
  <si>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</si>
  <si>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</si>
  <si>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</si>
  <si>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</si>
  <si>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</si>
  <si>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</si>
  <si>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</si>
  <si>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</si>
  <si>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</si>
  <si>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</si>
  <si>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</si>
  <si>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</si>
  <si>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</si>
  <si>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</si>
  <si>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</si>
  <si>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</si>
  <si>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</si>
  <si>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</si>
  <si>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</si>
  <si>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</si>
  <si>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</si>
  <si>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</si>
  <si>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</si>
  <si>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</si>
  <si>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</si>
  <si>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</si>
  <si>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</si>
  <si>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</si>
  <si>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</si>
  <si>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</si>
  <si>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</si>
  <si>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</si>
  <si>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</si>
  <si>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</si>
  <si>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</si>
  <si>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</si>
  <si>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</si>
  <si>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</si>
  <si>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</si>
  <si>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</si>
  <si>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</si>
  <si>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</si>
  <si>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</si>
  <si>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</si>
  <si>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</si>
  <si>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</si>
  <si>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</si>
  <si>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</si>
  <si>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</si>
  <si>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</si>
  <si>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</si>
  <si>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</si>
  <si>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</si>
  <si>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</si>
  <si>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</si>
  <si>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</si>
  <si>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</si>
  <si>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</si>
  <si>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</si>
  <si>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</si>
  <si>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</si>
  <si>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</si>
  <si>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</si>
  <si>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</si>
  <si>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</si>
  <si>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</si>
  <si>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</si>
  <si>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</si>
  <si>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</si>
  <si>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</si>
  <si>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</si>
  <si>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</si>
  <si>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</si>
  <si>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</si>
  <si>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</si>
  <si>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</si>
  <si>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</si>
  <si>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</si>
  <si>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</si>
  <si>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</si>
  <si>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</si>
  <si>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</si>
  <si>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</si>
  <si>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</si>
  <si>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</si>
  <si>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</si>
  <si>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</si>
  <si>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</si>
  <si>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</si>
  <si>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</si>
  <si>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</si>
  <si>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</si>
  <si>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</si>
  <si>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</si>
  <si>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</si>
  <si>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</si>
  <si>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</si>
  <si>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</si>
  <si>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</si>
  <si>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</si>
  <si>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</si>
  <si>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</si>
  <si>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</si>
  <si>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</si>
  <si>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</si>
  <si>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</si>
  <si>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</si>
  <si>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</si>
  <si>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</si>
  <si>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</si>
  <si>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</si>
  <si>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</si>
  <si>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</si>
  <si>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</si>
  <si>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</si>
  <si>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</si>
  <si>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</si>
  <si>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</si>
  <si>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</si>
  <si>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</si>
  <si>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</si>
  <si>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</si>
  <si>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</si>
  <si>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</si>
  <si>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</si>
  <si>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</si>
  <si>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</si>
  <si>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</si>
  <si>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</si>
  <si>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</si>
  <si>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</si>
  <si>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</si>
  <si>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</si>
  <si>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</si>
  <si>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</si>
  <si>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</si>
  <si>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</si>
  <si>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</si>
  <si>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</si>
  <si>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</si>
  <si>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</si>
  <si>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</si>
  <si>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</si>
  <si>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</si>
  <si>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</si>
  <si>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</si>
  <si>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</si>
  <si>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</si>
  <si>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</si>
  <si>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</si>
  <si>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</si>
  <si>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</si>
  <si>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</si>
  <si>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</si>
  <si>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</si>
  <si>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</si>
  <si>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</si>
  <si>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</si>
  <si>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</si>
  <si>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</si>
  <si>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</si>
  <si>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</si>
  <si>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</si>
  <si>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</si>
  <si>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</si>
  <si>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</si>
  <si>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</si>
  <si>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</si>
  <si>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</si>
  <si>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</si>
  <si>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</si>
  <si>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</si>
  <si>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</si>
  <si>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</si>
  <si>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</si>
  <si>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</si>
  <si>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</si>
  <si>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</si>
  <si>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</si>
  <si>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</si>
  <si>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</si>
  <si>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</si>
  <si>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</si>
  <si>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</si>
  <si>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</si>
  <si>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</si>
  <si>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</si>
  <si>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</si>
  <si>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</si>
  <si>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</si>
  <si>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</si>
  <si>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</si>
  <si>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</si>
  <si>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</si>
  <si>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</si>
  <si>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</si>
  <si>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</si>
  <si>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</si>
  <si>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</si>
  <si>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</si>
  <si>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</si>
  <si>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</si>
  <si>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</si>
  <si>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</si>
  <si>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</si>
  <si>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</si>
  <si>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</si>
  <si>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</si>
  <si>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</si>
  <si>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</si>
  <si>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</si>
  <si>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</si>
  <si>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</si>
  <si>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</si>
  <si>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</si>
  <si>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</si>
  <si>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</si>
  <si>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</si>
  <si>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</si>
  <si>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</si>
  <si>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</si>
  <si>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</si>
  <si>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</si>
  <si>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</si>
  <si>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</si>
  <si>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</si>
  <si>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</si>
  <si>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</si>
  <si>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</si>
  <si>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</si>
  <si>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</si>
  <si>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</si>
  <si>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</si>
  <si>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</si>
  <si>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</si>
  <si>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</si>
  <si>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</si>
  <si>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</si>
  <si>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</si>
  <si>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</si>
  <si>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</si>
  <si>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</si>
  <si>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</si>
  <si>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</si>
  <si>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</si>
  <si>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</si>
  <si>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</si>
  <si>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</si>
  <si>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</si>
  <si>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</si>
  <si>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</si>
  <si>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</si>
  <si>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</si>
  <si>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</si>
  <si>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</si>
  <si>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</si>
  <si>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</si>
  <si>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</si>
  <si>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</si>
  <si>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</si>
  <si>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</si>
  <si>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</si>
  <si>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</si>
  <si>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</si>
  <si>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</si>
  <si>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</si>
  <si>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</si>
  <si>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</si>
  <si>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</si>
  <si>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</si>
  <si>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</si>
  <si>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</si>
  <si>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</si>
  <si>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</si>
  <si>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</si>
  <si>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</si>
  <si>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</si>
  <si>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</si>
  <si>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</si>
  <si>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</si>
  <si>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</si>
  <si>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</si>
  <si>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</si>
  <si>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</si>
  <si>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</si>
  <si>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</si>
  <si>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</si>
  <si>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</si>
  <si>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</si>
  <si>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</si>
  <si>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</si>
  <si>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</si>
  <si>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</si>
  <si>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</si>
  <si>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</si>
  <si>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</si>
  <si>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</si>
  <si>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</si>
  <si>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</si>
  <si>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</si>
  <si>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</si>
  <si>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</si>
  <si>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</si>
  <si>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</si>
  <si>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</si>
  <si>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</si>
  <si>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</si>
  <si>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</si>
  <si>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</si>
  <si>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</si>
  <si>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</si>
  <si>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</si>
  <si>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</si>
  <si>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</si>
  <si>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</si>
  <si>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</si>
  <si>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</si>
  <si>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</si>
  <si>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</si>
  <si>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</si>
  <si>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</si>
  <si>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</si>
  <si>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</si>
  <si>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</si>
  <si>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</si>
  <si>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</si>
  <si>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</si>
  <si>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</si>
  <si>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</si>
  <si>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</si>
  <si>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</si>
  <si>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</si>
  <si>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</si>
  <si>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</si>
  <si>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</si>
  <si>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</si>
  <si>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</si>
  <si>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</si>
  <si>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</si>
  <si>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</si>
  <si>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</si>
  <si>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</si>
  <si>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</si>
  <si>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</si>
  <si>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</si>
  <si>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</si>
  <si>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</si>
  <si>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</si>
  <si>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</si>
  <si>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</si>
  <si>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</si>
  <si>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</si>
  <si>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</si>
  <si>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</si>
  <si>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</si>
  <si>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</si>
  <si>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</si>
  <si>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</si>
  <si>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</si>
  <si>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</si>
  <si>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</si>
  <si>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</si>
  <si>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</si>
  <si>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</si>
  <si>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</si>
  <si>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</si>
  <si>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</si>
  <si>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</si>
  <si>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</si>
  <si>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</si>
  <si>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</si>
  <si>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</si>
  <si>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</si>
  <si>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</si>
  <si>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</si>
  <si>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</si>
  <si>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</si>
  <si>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</si>
  <si>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</si>
  <si>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</si>
  <si>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</si>
  <si>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</si>
  <si>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</si>
  <si>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</si>
  <si>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</si>
  <si>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</si>
  <si>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</si>
  <si>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</si>
  <si>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</si>
  <si>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</si>
  <si>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</si>
  <si>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</si>
  <si>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</si>
  <si>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</si>
  <si>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</si>
  <si>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</si>
  <si>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</si>
  <si>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</si>
  <si>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</si>
  <si>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</si>
  <si>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</si>
  <si>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</si>
  <si>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</si>
  <si>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</si>
  <si>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</si>
  <si>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</si>
  <si>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</si>
  <si>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</si>
  <si>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</si>
  <si>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</si>
  <si>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</si>
  <si>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</si>
  <si>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</si>
  <si>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</si>
  <si>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</si>
  <si>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</si>
  <si>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</si>
  <si>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</si>
  <si>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</si>
  <si>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</si>
  <si>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</si>
  <si>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</si>
  <si>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</si>
  <si>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</si>
  <si>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</si>
  <si>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</si>
  <si>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</si>
  <si>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</si>
  <si>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</si>
  <si>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</si>
  <si>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</si>
  <si>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</si>
  <si>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</si>
  <si>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</si>
  <si>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</si>
  <si>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</si>
  <si>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</si>
  <si>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</si>
  <si>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</si>
  <si>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</si>
  <si>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</si>
  <si>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</si>
  <si>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</si>
  <si>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</si>
  <si>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</si>
  <si>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</si>
  <si>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</si>
  <si>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</si>
  <si>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</si>
  <si>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</si>
  <si>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</si>
  <si>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</si>
  <si>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</si>
  <si>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</si>
  <si>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</si>
  <si>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</si>
  <si>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</si>
  <si>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</si>
  <si>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</si>
  <si>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</si>
  <si>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</si>
  <si>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</si>
  <si>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</si>
  <si>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</si>
  <si>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</si>
  <si>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</si>
  <si>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</si>
  <si>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</si>
  <si>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</si>
  <si>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</si>
  <si>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</si>
  <si>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</si>
  <si>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</si>
  <si>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</si>
  <si>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</si>
  <si>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</si>
  <si>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</si>
  <si>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</si>
  <si>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</si>
  <si>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</si>
  <si>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</si>
  <si>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</si>
  <si>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</si>
  <si>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</si>
  <si>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</si>
  <si>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</si>
  <si>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</si>
  <si>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</si>
  <si>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</si>
  <si>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</si>
  <si>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</si>
  <si>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</si>
  <si>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</si>
  <si>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</si>
  <si>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</si>
  <si>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</si>
  <si>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</si>
  <si>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</si>
  <si>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</si>
  <si>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</si>
  <si>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</si>
  <si>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</si>
  <si>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</si>
  <si>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</si>
  <si>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</si>
  <si>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</si>
  <si>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</si>
  <si>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</si>
  <si>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</si>
  <si>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</si>
  <si>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</si>
  <si>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</si>
  <si>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</si>
  <si>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</si>
  <si>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</si>
  <si>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</si>
  <si>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</si>
  <si>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</si>
  <si>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</si>
  <si>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</si>
  <si>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</si>
  <si>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</si>
  <si>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</si>
  <si>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</si>
  <si>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</si>
  <si>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</si>
  <si>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</si>
  <si>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</si>
  <si>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</si>
  <si>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</si>
  <si>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</si>
  <si>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</si>
  <si>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</si>
  <si>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</si>
  <si>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</si>
  <si>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</si>
  <si>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</si>
  <si>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</si>
  <si>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</si>
  <si>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</si>
  <si>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</si>
  <si>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</si>
  <si>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</si>
  <si>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</si>
  <si>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</si>
  <si>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</si>
  <si>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</si>
  <si>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</si>
  <si>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</si>
  <si>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</si>
  <si>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</si>
  <si>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</si>
  <si>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</si>
  <si>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</si>
  <si>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</si>
  <si>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</si>
  <si>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</si>
  <si>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</si>
  <si>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</si>
  <si>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</si>
  <si>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</si>
  <si>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</si>
  <si>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</si>
  <si>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</si>
  <si>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</si>
  <si>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</si>
  <si>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</si>
  <si>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</si>
  <si>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</si>
  <si>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</si>
  <si>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</si>
  <si>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</si>
  <si>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</si>
  <si>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</si>
  <si>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</si>
  <si>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</si>
  <si>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</si>
  <si>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</si>
  <si>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</si>
  <si>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</si>
  <si>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</si>
  <si>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</si>
  <si>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</si>
  <si>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</si>
  <si>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</si>
  <si>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</si>
  <si>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</si>
  <si>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</si>
  <si>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</si>
  <si>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</si>
  <si>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</si>
  <si>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</si>
  <si>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</si>
  <si>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</si>
  <si>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</si>
  <si>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</si>
  <si>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</si>
  <si>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</si>
  <si>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</si>
  <si>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</si>
  <si>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</si>
  <si>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</si>
  <si>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</si>
  <si>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</si>
  <si>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</si>
  <si>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</si>
  <si>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</si>
  <si>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</si>
  <si>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</si>
  <si>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</si>
  <si>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</si>
  <si>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</si>
  <si>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</si>
  <si>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</si>
  <si>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</si>
  <si>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</si>
  <si>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</si>
  <si>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</si>
  <si>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</si>
  <si>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</si>
  <si>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</si>
  <si>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</si>
  <si>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</si>
  <si>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</si>
  <si>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</si>
  <si>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</si>
  <si>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</si>
  <si>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</si>
  <si>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</si>
  <si>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</si>
  <si>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</si>
  <si>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</si>
  <si>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</si>
  <si>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</si>
  <si>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</si>
  <si>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</si>
  <si>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</si>
  <si>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</si>
  <si>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</si>
  <si>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</si>
  <si>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</si>
  <si>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</si>
  <si>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</si>
  <si>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</si>
  <si>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</si>
  <si>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</si>
  <si>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</si>
  <si>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</si>
  <si>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</si>
  <si>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</si>
  <si>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</si>
  <si>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</si>
  <si>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</si>
  <si>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</si>
  <si>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</si>
  <si>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</si>
  <si>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</si>
  <si>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</si>
  <si>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</si>
  <si>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</si>
  <si>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</si>
  <si>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</si>
  <si>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</si>
  <si>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</si>
  <si>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</si>
  <si>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</si>
  <si>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</si>
  <si>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</si>
  <si>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</si>
  <si>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</si>
  <si>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</si>
  <si>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</si>
  <si>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</si>
  <si>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</si>
  <si>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</si>
  <si>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</si>
  <si>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</si>
  <si>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</si>
  <si>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</si>
  <si>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</si>
  <si>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</si>
  <si>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</si>
  <si>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</si>
  <si>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</si>
  <si>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</si>
  <si>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</si>
  <si>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</si>
  <si>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</si>
  <si>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</si>
  <si>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</si>
  <si>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</si>
  <si>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</si>
  <si>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</si>
  <si>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</si>
  <si>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</si>
  <si>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</si>
  <si>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</si>
  <si>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</si>
  <si>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</si>
  <si>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</si>
  <si>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</si>
  <si>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</si>
  <si>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</si>
  <si>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</si>
  <si>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</si>
  <si>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</si>
  <si>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</si>
  <si>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</si>
  <si>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</si>
  <si>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</si>
  <si>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</si>
  <si>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</si>
  <si>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</si>
  <si>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</si>
  <si>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</si>
  <si>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</si>
  <si>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</si>
  <si>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</si>
  <si>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</si>
  <si>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</si>
  <si>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</si>
  <si>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</si>
  <si>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</si>
  <si>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</si>
  <si>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</si>
  <si>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</si>
  <si>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</si>
  <si>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</si>
  <si>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</si>
  <si>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</si>
  <si>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</si>
  <si>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</si>
  <si>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</si>
  <si>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</si>
  <si>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</si>
  <si>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</si>
  <si>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</si>
  <si>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</si>
  <si>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</si>
  <si>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</si>
  <si>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</si>
  <si>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</si>
  <si>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</si>
  <si>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</si>
  <si>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</si>
  <si>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</si>
  <si>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</si>
  <si>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</si>
  <si>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</si>
  <si>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</si>
  <si>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</si>
  <si>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</si>
  <si>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</si>
  <si>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</si>
  <si>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</si>
  <si>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</si>
  <si>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</si>
  <si>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</si>
  <si>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</si>
  <si>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</si>
  <si>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</si>
  <si>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</si>
  <si>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</si>
  <si>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</si>
  <si>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</si>
  <si>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</si>
  <si>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</si>
  <si>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</si>
  <si>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</si>
  <si>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</si>
  <si>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</si>
  <si>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</si>
  <si>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</si>
  <si>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</si>
  <si>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</si>
  <si>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</si>
  <si>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</si>
  <si>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</si>
  <si>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</si>
  <si>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</si>
  <si>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</si>
  <si>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</si>
  <si>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</si>
  <si>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</si>
  <si>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</si>
  <si>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</si>
  <si>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</si>
  <si>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</si>
  <si>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</si>
  <si>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</si>
  <si>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</si>
  <si>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</si>
  <si>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</si>
  <si>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</si>
  <si>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</si>
  <si>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</si>
  <si>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</si>
  <si>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</si>
  <si>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</si>
  <si>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</si>
  <si>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</si>
  <si>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</si>
  <si>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</si>
  <si>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</si>
  <si>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</si>
  <si>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</si>
  <si>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</si>
  <si>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</si>
  <si>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</si>
  <si>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</si>
  <si>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</si>
  <si>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</si>
  <si>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</si>
  <si>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</si>
  <si>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</si>
  <si>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</si>
  <si>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</si>
  <si>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</si>
  <si>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</si>
  <si>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</si>
  <si>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</si>
  <si>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</si>
  <si>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</si>
  <si>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</si>
  <si>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</si>
  <si>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</si>
  <si>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</si>
  <si>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</si>
  <si>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</si>
  <si>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</si>
  <si>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</si>
  <si>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</si>
  <si>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</si>
  <si>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</si>
  <si>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</si>
  <si>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</si>
  <si>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</si>
  <si>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</si>
  <si>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</si>
  <si>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</si>
  <si>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</si>
  <si>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</si>
  <si>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</si>
  <si>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</si>
  <si>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</si>
  <si>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</si>
  <si>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</si>
  <si>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</si>
  <si>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</si>
  <si>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</si>
  <si>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</si>
  <si>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</si>
  <si>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</si>
  <si>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</si>
  <si>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</si>
  <si>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</si>
  <si>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</si>
  <si>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</si>
  <si>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</si>
  <si>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</si>
  <si>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</si>
  <si>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</si>
  <si>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</si>
  <si>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</si>
  <si>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</si>
  <si>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</si>
  <si>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</si>
  <si>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</si>
  <si>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</si>
  <si>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</si>
  <si>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</si>
  <si>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</si>
  <si>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</si>
  <si>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</si>
  <si>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</si>
  <si>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</si>
  <si>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</si>
  <si>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</si>
  <si>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</si>
  <si>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</si>
  <si>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</si>
  <si>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</si>
  <si>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</si>
  <si>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</si>
  <si>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</si>
  <si>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</si>
  <si>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</si>
  <si>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</si>
  <si>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</si>
  <si>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</si>
  <si>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</si>
  <si>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</si>
  <si>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</si>
  <si>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</si>
  <si>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</si>
  <si>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</si>
  <si>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</si>
  <si>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</si>
  <si>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</si>
  <si>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</si>
  <si>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</si>
  <si>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</si>
  <si>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</si>
  <si>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</si>
  <si>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</si>
  <si>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</si>
  <si>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</si>
  <si>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</si>
  <si>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</si>
  <si>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</si>
  <si>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</si>
  <si>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</si>
  <si>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</si>
  <si>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</si>
  <si>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</si>
  <si>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</si>
  <si>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</si>
  <si>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</si>
  <si>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</si>
  <si>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</si>
  <si>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</si>
  <si>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</si>
  <si>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</si>
  <si>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</si>
  <si>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</si>
  <si>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</si>
  <si>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</si>
  <si>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</si>
  <si>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</si>
  <si>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</si>
  <si>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</si>
  <si>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</si>
  <si>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</si>
  <si>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</si>
  <si>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</si>
  <si>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</si>
  <si>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</si>
  <si>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</si>
  <si>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</si>
  <si>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</si>
  <si>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</si>
  <si>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</si>
  <si>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</si>
  <si>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</si>
  <si>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</si>
  <si>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</si>
  <si>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</si>
  <si>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</si>
  <si>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</si>
  <si>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</si>
  <si>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</si>
  <si>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</si>
  <si>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</si>
  <si>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</si>
  <si>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</si>
  <si>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</si>
  <si>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</si>
  <si>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</si>
  <si>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</si>
  <si>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</si>
  <si>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</si>
  <si>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</si>
  <si>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</si>
  <si>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</si>
  <si>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</si>
  <si>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</si>
  <si>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</si>
  <si>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</si>
  <si>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</si>
  <si>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</si>
  <si>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</si>
  <si>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</si>
  <si>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</si>
  <si>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</si>
  <si>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</si>
  <si>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</si>
  <si>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</si>
  <si>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</si>
  <si>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</si>
  <si>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</si>
  <si>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</si>
  <si>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</si>
  <si>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</si>
  <si>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</si>
  <si>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</si>
  <si>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</si>
  <si>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</si>
  <si>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</si>
  <si>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</si>
  <si>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</si>
  <si>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</si>
  <si>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</si>
  <si>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</si>
  <si>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</si>
  <si>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</si>
  <si>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</si>
  <si>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</si>
  <si>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</si>
  <si>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</si>
  <si>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</si>
  <si>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</si>
  <si>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</si>
  <si>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</si>
  <si>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</si>
  <si>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</si>
  <si>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</si>
  <si>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</si>
  <si>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</si>
  <si>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</si>
  <si>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</si>
  <si>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</si>
  <si>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</si>
  <si>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</si>
  <si>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</si>
  <si>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</si>
  <si>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</si>
  <si>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</si>
  <si>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</si>
  <si>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</si>
  <si>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</si>
  <si>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</si>
  <si>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</si>
  <si>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</si>
  <si>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</si>
  <si>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</si>
  <si>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</si>
  <si>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</si>
  <si>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</si>
  <si>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</si>
  <si>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</si>
  <si>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</si>
  <si>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</si>
  <si>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</si>
  <si>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</si>
  <si>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</si>
  <si>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</si>
  <si>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</si>
  <si>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</si>
  <si>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</si>
  <si>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</si>
  <si>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</si>
  <si>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</si>
  <si>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</si>
  <si>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</si>
  <si>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</si>
  <si>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</si>
  <si>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</si>
  <si>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</si>
  <si>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</si>
  <si>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</si>
  <si>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</si>
  <si>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</si>
  <si>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</si>
  <si>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</si>
  <si>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</si>
  <si>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</si>
  <si>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</si>
  <si>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</si>
  <si>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</si>
  <si>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</si>
  <si>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</si>
  <si>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</si>
  <si>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</si>
  <si>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</si>
  <si>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</si>
  <si>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</si>
  <si>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</si>
  <si>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</si>
  <si>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</si>
  <si>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</si>
  <si>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</si>
  <si>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</si>
  <si>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</si>
  <si>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</si>
  <si>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</si>
  <si>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</si>
  <si>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</si>
  <si>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</si>
  <si>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</si>
  <si>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</si>
  <si>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</si>
  <si>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</si>
  <si>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</si>
  <si>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</si>
  <si>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</si>
  <si>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</si>
  <si>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</si>
  <si>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</si>
  <si>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</si>
  <si>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</si>
  <si>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</si>
  <si>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</si>
  <si>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</si>
  <si>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</si>
  <si>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</si>
  <si>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</si>
  <si>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</si>
  <si>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</si>
  <si>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</si>
  <si>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</si>
  <si>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</si>
  <si>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</si>
  <si>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</si>
  <si>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</si>
  <si>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</si>
  <si>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</si>
  <si>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</si>
  <si>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</si>
  <si>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</si>
  <si>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</si>
  <si>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</si>
  <si>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</si>
  <si>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</si>
  <si>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</si>
  <si>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</si>
  <si>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</si>
  <si>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</si>
  <si>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</si>
  <si>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</si>
  <si>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</si>
  <si>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</si>
  <si>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</si>
  <si>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</si>
  <si>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</si>
  <si>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</si>
  <si>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</si>
  <si>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</si>
  <si>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</si>
  <si>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</si>
  <si>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</si>
  <si>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</si>
  <si>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</si>
  <si>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</si>
  <si>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</si>
  <si>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</si>
  <si>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</si>
  <si>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</si>
  <si>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</si>
  <si>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</si>
  <si>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</si>
  <si>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</si>
  <si>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</si>
  <si>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</si>
  <si>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</si>
  <si>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</si>
  <si>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</si>
  <si>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</si>
  <si>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</si>
  <si>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</si>
  <si>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</si>
  <si>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</si>
  <si>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</si>
  <si>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</si>
  <si>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</si>
  <si>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</si>
  <si>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</si>
  <si>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</si>
  <si>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</si>
  <si>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</si>
  <si>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</si>
  <si>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</si>
  <si>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</si>
  <si>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</si>
  <si>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</si>
  <si>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</si>
  <si>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</si>
  <si>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</si>
  <si>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</si>
  <si>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</si>
  <si>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</si>
  <si>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</si>
  <si>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</si>
  <si>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</si>
  <si>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</si>
  <si>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</si>
  <si>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</si>
  <si>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</si>
  <si>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</si>
  <si>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</si>
  <si>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</si>
  <si>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</si>
  <si>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</si>
  <si>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</si>
  <si>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</si>
  <si>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</si>
  <si>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</si>
  <si>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</si>
  <si>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</si>
  <si>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</si>
  <si>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</si>
  <si>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</si>
  <si>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</si>
  <si>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</si>
  <si>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</si>
  <si>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</si>
  <si>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</si>
  <si>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</si>
  <si>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</si>
  <si>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</si>
  <si>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</si>
  <si>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</si>
  <si>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</si>
  <si>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</si>
  <si>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</si>
  <si>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</si>
  <si>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</si>
  <si>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</si>
  <si>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</si>
  <si>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</si>
  <si>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</si>
  <si>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</si>
  <si>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</si>
  <si>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</si>
  <si>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</si>
  <si>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</si>
  <si>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</si>
  <si>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</si>
  <si>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</si>
  <si>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</si>
  <si>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</si>
  <si>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</si>
  <si>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</si>
  <si>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</si>
  <si>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</si>
  <si>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</si>
  <si>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</si>
  <si>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</si>
  <si>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</si>
  <si>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</si>
  <si>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</si>
  <si>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</si>
  <si>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</si>
  <si>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</si>
  <si>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</si>
  <si>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</si>
  <si>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</si>
  <si>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</si>
  <si>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Macro 1 07:42/Aguardando faixa/Sistema de licenciamento do CCO instável</t>
  </si>
  <si>
    <t>Júlio César</t>
  </si>
  <si>
    <t>Turma em deslocamento/Prev. pronto 10h</t>
  </si>
  <si>
    <t>ZEB-2</t>
  </si>
  <si>
    <t>PDM - Substituição de trilho (retirada de restrição em ZEB-2)</t>
  </si>
  <si>
    <t>ZEB-1</t>
  </si>
  <si>
    <t>PDM - Substituição de trilho (retirada de restrição)</t>
  </si>
  <si>
    <t>Turma não solicita intervalo/Sem soldador</t>
  </si>
  <si>
    <t>Aguardando faixa/Sistema de licenciamento do CCO instável</t>
  </si>
  <si>
    <t>Modernização - Descarga de dormentes</t>
  </si>
  <si>
    <t>Macro 1 07:58/Aguardando faixa/Sistema de licenciamento do CCO instável</t>
  </si>
  <si>
    <t>Modernização Solda - Condicionado à temperatura</t>
  </si>
  <si>
    <t xml:space="preserve">Turma em preparação/Prev. pronta 09h </t>
  </si>
  <si>
    <t>ZMA-ZSK</t>
  </si>
  <si>
    <t>ZMAZSK</t>
  </si>
  <si>
    <t>Macro 1 08:01/Aguardando faixa/Sistema de licenciamento do CCO instável</t>
  </si>
  <si>
    <t>Z18ZDZ</t>
  </si>
  <si>
    <t>Macro 1 07:43/Aguardando faixa/Sistema de licenciamento do CCO instável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</si>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</sst>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zoomScaleNormal="100" workbookViewId="0">
      <pane xSplit="6" topLeftCell="BF1" activePane="topRight" state="frozen"/>
      <selection pane="topRight" activeCell="B272" sqref="B272:B29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1</v>
      </c>
      <c r="BI273" s="19"/>
      <c r="BJ273" s="19" t="s">
        <v>1175</v>
      </c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1</v>
      </c>
      <c r="BI274" s="19"/>
      <c r="BJ274" s="19" t="s">
        <v>1710</v>
      </c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1711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1</v>
      </c>
      <c r="BI275" s="19"/>
      <c r="BJ275" s="19" t="s">
        <v>1712</v>
      </c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1713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1714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1715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1</v>
      </c>
      <c r="BI276" s="19"/>
      <c r="BJ276" s="19" t="s">
        <v>1175</v>
      </c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1</v>
      </c>
      <c r="BI277" s="19"/>
      <c r="BJ277" s="19" t="s">
        <v>1175</v>
      </c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1717</v>
      </c>
      <c r="BK279" s="19" t="s">
        <v>1717</v>
      </c>
      <c r="BL279" s="18"/>
      <c r="BM279" s="145" t="s">
        <v>542</v>
      </c>
      <c r="BN279" s="145" t="s">
        <v>570</v>
      </c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1</v>
      </c>
      <c r="BI280" s="19"/>
      <c r="BJ280" s="19" t="s">
        <v>1718</v>
      </c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1719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1</v>
      </c>
      <c r="BI281" s="19"/>
      <c r="BJ281" s="19" t="s">
        <v>1720</v>
      </c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1721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1</v>
      </c>
      <c r="BI282" s="19"/>
      <c r="BJ282" s="19" t="s">
        <v>1722</v>
      </c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1721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1</v>
      </c>
      <c r="BI283" s="19"/>
      <c r="BJ283" s="19" t="s">
        <v>1722</v>
      </c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1723</v>
      </c>
      <c r="N286" s="142" t="s">
        <v>1724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1</v>
      </c>
      <c r="BI286" s="19"/>
      <c r="BJ286" s="19" t="s">
        <v>1725</v>
      </c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1726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1726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1</v>
      </c>
      <c r="BI287" s="19"/>
      <c r="BJ287" s="19" t="s">
        <v>1712</v>
      </c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1</v>
      </c>
      <c r="BI288" s="19"/>
      <c r="BJ288" s="19" t="s">
        <v>1727</v>
      </c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1728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1729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1730</v>
      </c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1731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1</v>
      </c>
      <c r="BI291" s="19"/>
      <c r="BJ291" s="19" t="s">
        <v>1175</v>
      </c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1732</v>
      </c>
      <c r="D5" s="263"/>
      <c r="E5" s="263"/>
      <c r="F5" s="263"/>
      <c r="G5" s="263"/>
      <c r="H5" s="263"/>
      <c r="I5" s="263"/>
      <c r="J5" s="264"/>
      <c r="K5" s="265" t="s">
        <v>1733</v>
      </c>
      <c r="L5" s="266"/>
      <c r="M5" s="266"/>
      <c r="N5" s="266"/>
      <c r="O5" s="267" t="s">
        <v>1734</v>
      </c>
      <c r="P5" s="268"/>
    </row>
    <row r="6" spans="1:16" s="82" customFormat="1" ht="15" customHeight="1">
      <c r="A6" s="74" t="s">
        <v>1735</v>
      </c>
      <c r="B6" s="83" t="s">
        <v>1736</v>
      </c>
      <c r="C6" s="84" t="s">
        <v>1061</v>
      </c>
      <c r="D6" s="85" t="s">
        <v>1062</v>
      </c>
      <c r="E6" s="84" t="s">
        <v>1737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1738</v>
      </c>
      <c r="M6" s="88" t="s">
        <v>710</v>
      </c>
      <c r="N6" s="89" t="s">
        <v>1056</v>
      </c>
      <c r="O6" s="230" t="s">
        <v>1099</v>
      </c>
      <c r="P6" s="150" t="s">
        <v>1739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1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1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1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1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1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1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1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1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1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1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Z18ZDZ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Z18ZDZ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1</v>
      </c>
      <c r="P288" s="186" t="str">
        <f>IF($A$2=1,IF(SP_NORTE!BJ287="","*",SP_NORTE!BJ287),IF(SP_NORTE!BK287="","*",SP_NORTE!BK287))</f>
        <v>Turma em deslocamento/Prev. pronto 10h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1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ZNOZAC1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ZNOZAC1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1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1740</v>
      </c>
      <c r="V1" s="274"/>
      <c r="W1" s="274"/>
    </row>
    <row r="2" spans="1:23" s="92" customFormat="1">
      <c r="A2" s="95" t="s">
        <v>1741</v>
      </c>
      <c r="B2" s="95" t="s">
        <v>1736</v>
      </c>
      <c r="C2" s="95" t="s">
        <v>511</v>
      </c>
      <c r="D2" s="96" t="s">
        <v>1061</v>
      </c>
      <c r="E2" s="96" t="s">
        <v>1062</v>
      </c>
      <c r="F2" s="96" t="s">
        <v>1735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1742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1743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1744</v>
      </c>
      <c r="C2" s="135" t="s">
        <v>1046</v>
      </c>
      <c r="D2" s="84" t="s">
        <v>1048</v>
      </c>
      <c r="E2" s="84" t="s">
        <v>1745</v>
      </c>
      <c r="F2" s="112" t="s">
        <v>1746</v>
      </c>
      <c r="G2" s="84" t="s">
        <v>1747</v>
      </c>
      <c r="H2" s="84" t="s">
        <v>1748</v>
      </c>
      <c r="I2" s="84" t="s">
        <v>1749</v>
      </c>
      <c r="J2" s="84" t="s">
        <v>1750</v>
      </c>
      <c r="K2" s="86" t="s">
        <v>1751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2025-10-21T11:09:06Z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