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837" documentId="120_S{118792C3-22EF-5104-A093-F22BFE3913F3}" xr6:coauthVersionLast="47" xr6:coauthVersionMax="47" xr10:uidLastSave="{1D37B9CF-53C7-4E40-8B91-56951755F9E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4" hidden="1">'CONTROLE D'!$A$6:$P$3001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K344" i="10" s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78" i="11" l="1"/>
  <c r="L265" i="11"/>
  <c r="L260" i="11"/>
  <c r="L252" i="11"/>
  <c r="L247" i="11"/>
  <c r="M408" i="10"/>
  <c r="M446" i="10"/>
  <c r="K489" i="11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<sst xmlns="http://schemas.openxmlformats.org/spreadsheetml/2006/main" count="9435" uniqueCount="1603">
  <si>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</si>
  <si>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</si>
  <si>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</si>
  <si>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</si>
  <si>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</si>
  <si>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</si>
  <si>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</si>
  <si>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</si>
  <si>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</si>
  <si>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</si>
  <si>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</si>
  <si>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</si>
  <si>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</si>
  <si>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</si>
  <si>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</si>
  <si>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</si>
  <si>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</si>
  <si>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</si>
  <si>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</si>
  <si>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</si>
  <si>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</si>
  <si>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</si>
  <si>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</si>
  <si>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</si>
  <si>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</si>
  <si>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</si>
  <si>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</si>
  <si>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</si>
  <si>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</si>
  <si>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</si>
  <si>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</si>
  <si>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</si>
  <si>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</si>
  <si>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</si>
  <si>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</si>
  <si>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</si>
  <si>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</si>
  <si>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</si>
  <si>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</si>
  <si>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</si>
  <si>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</si>
  <si>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</si>
  <si>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</si>
  <si>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</si>
  <si>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</si>
  <si>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</si>
  <si>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</si>
  <si>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</si>
  <si>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</si>
  <si>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</si>
  <si>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</si>
  <si>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</si>
  <si>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</si>
  <si>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</si>
  <si>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</si>
  <si>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</si>
  <si>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</si>
  <si>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</si>
  <si>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</si>
  <si>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</si>
  <si>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</si>
  <si>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</si>
  <si>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</si>
  <si>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</si>
  <si>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</si>
  <si>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</si>
  <si>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</si>
  <si>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</si>
  <si>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</si>
  <si>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</si>
  <si>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</si>
  <si>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</si>
  <si>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</si>
  <si>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</si>
  <si>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</si>
  <si>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</si>
  <si>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</si>
  <si>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</si>
  <si>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</si>
  <si>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</si>
  <si>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</si>
  <si>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</si>
  <si>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</si>
  <si>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</si>
  <si>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</si>
  <si>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</si>
  <si>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</si>
  <si>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</si>
  <si>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</si>
  <si>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</si>
  <si>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</si>
  <si>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</si>
  <si>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</si>
  <si>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</si>
  <si>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</si>
  <si>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</si>
  <si>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</si>
  <si>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</si>
  <si>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</si>
  <si>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</si>
  <si>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</si>
  <si>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</si>
  <si>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</si>
  <si>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</si>
  <si>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</si>
  <si>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</si>
  <si>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</si>
  <si>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</si>
  <si>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</si>
  <si>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</si>
  <si>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</si>
  <si>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</si>
  <si>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</si>
  <si>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</si>
  <si>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</si>
  <si>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</si>
  <si>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</si>
  <si>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</si>
  <si>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</si>
  <si>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</si>
  <si>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</si>
  <si>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</si>
  <si>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</si>
  <si>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</si>
  <si>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</si>
  <si>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</si>
  <si>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</si>
  <si>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</si>
  <si>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</si>
  <si>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</si>
  <si>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</si>
  <si>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</si>
  <si>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</si>
  <si>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</si>
  <si>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</si>
  <si>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</si>
  <si>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</si>
  <si>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</si>
  <si>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</si>
  <si>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</si>
  <si>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</si>
  <si>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</si>
  <si>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</si>
  <si>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</si>
  <si>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</si>
  <si>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</si>
  <si>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</si>
  <si>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</si>
  <si>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</si>
  <si>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</si>
  <si>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</si>
  <si>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</si>
  <si>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</si>
  <si>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</si>
  <si>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</si>
  <si>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</si>
  <si>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</si>
  <si>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</si>
  <si>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</si>
  <si>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</si>
  <si>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</si>
  <si>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</si>
  <si>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</si>
  <si>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</si>
  <si>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</si>
  <si>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</si>
  <si>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</si>
  <si>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</si>
  <si>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</si>
  <si>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</si>
  <si>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</si>
  <si>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</si>
  <si>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</si>
  <si>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</si>
  <si>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</si>
  <si>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</si>
  <si>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</si>
  <si>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</si>
  <si>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</si>
  <si>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</si>
  <si>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</si>
  <si>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</si>
  <si>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</si>
  <si>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</si>
  <si>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</si>
  <si>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</si>
  <si>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</si>
  <si>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</si>
  <si>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</si>
  <si>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</si>
  <si>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</si>
  <si>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</si>
  <si>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</si>
  <si>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</si>
  <si>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</si>
  <si>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</si>
  <si>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</si>
  <si>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</si>
  <si>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</si>
  <si>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</si>
  <si>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</si>
  <si>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</si>
  <si>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</si>
  <si>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</si>
  <si>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</si>
  <si>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</si>
  <si>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</si>
  <si>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</si>
  <si>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</si>
  <si>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</si>
  <si>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</si>
  <si>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</si>
  <si>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</si>
  <si>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</si>
  <si>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</si>
  <si>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</si>
  <si>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</si>
  <si>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</si>
  <si>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</si>
  <si>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</si>
  <si>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</si>
  <si>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</si>
  <si>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</si>
  <si>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</si>
  <si>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</si>
  <si>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</si>
  <si>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</si>
  <si>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</si>
  <si>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</si>
  <si>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</si>
  <si>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</si>
  <si>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</si>
  <si>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</si>
  <si>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</si>
  <si>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</si>
  <si>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</si>
  <si>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</si>
  <si>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</si>
  <si>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</si>
  <si>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</si>
  <si>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</si>
  <si>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</si>
  <si>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</si>
  <si>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</si>
  <si>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</si>
  <si>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</si>
  <si>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</si>
  <si>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</si>
  <si>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</si>
  <si>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</si>
  <si>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</si>
  <si>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</si>
  <si>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</si>
  <si>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</si>
  <si>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</si>
  <si>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</si>
  <si>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</si>
  <si>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</si>
  <si>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</si>
  <si>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</si>
  <si>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</si>
  <si>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</si>
  <si>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</si>
  <si>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</si>
  <si>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</si>
  <si>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</si>
  <si>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</si>
  <si>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</si>
  <si>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</si>
  <si>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</si>
  <si>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</si>
  <si>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</si>
  <si>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</si>
  <si>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</si>
  <si>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</si>
  <si>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</si>
  <si>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</si>
  <si>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</si>
  <si>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</si>
  <si>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</si>
  <si>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</si>
  <si>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</si>
  <si>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</si>
  <si>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</si>
  <si>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</si>
  <si>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</si>
  <si>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</si>
  <si>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</si>
  <si>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</si>
  <si>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</si>
  <si>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</si>
  <si>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</si>
  <si>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</si>
  <si>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</si>
  <si>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</si>
  <si>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</si>
  <si>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</si>
  <si>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</si>
  <si>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</si>
  <si>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</si>
  <si>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</si>
  <si>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</si>
  <si>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</si>
  <si>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</si>
  <si>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</si>
  <si>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</si>
  <si>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</si>
  <si>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</si>
  <si>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</si>
  <si>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</si>
  <si>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</si>
  <si>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</si>
  <si>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</si>
  <si>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</si>
  <si>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</si>
  <si>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</si>
  <si>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</si>
  <si>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</si>
  <si>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</si>
  <si>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</si>
  <si>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</si>
  <si>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</si>
  <si>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</si>
  <si>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</si>
  <si>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</si>
  <si>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</si>
  <si>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</si>
  <si>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</si>
  <si>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</si>
  <si>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</si>
  <si>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</si>
  <si>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</si>
  <si>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</si>
  <si>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</si>
  <si>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</si>
  <si>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</si>
  <si>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</si>
  <si>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</si>
  <si>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</si>
  <si>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</si>
  <si>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</si>
  <si>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</si>
  <si>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</si>
  <si>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</si>
  <si>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</si>
  <si>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</si>
  <si>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</si>
  <si>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</si>
  <si>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</si>
  <si>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</si>
  <si>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</si>
  <si>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</si>
  <si>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</si>
  <si>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</si>
  <si>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</si>
  <si>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</si>
  <si>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</si>
  <si>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</si>
  <si>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</si>
  <si>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</si>
  <si>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</si>
  <si>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</si>
  <si>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</si>
  <si>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</si>
  <si>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</si>
  <si>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</si>
  <si>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</si>
  <si>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</si>
  <si>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</si>
  <si>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</si>
  <si>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</si>
  <si>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</si>
  <si>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</si>
  <si>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</si>
  <si>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</si>
  <si>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</si>
  <si>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</si>
  <si>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</si>
  <si>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</si>
  <si>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</si>
  <si>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</si>
  <si>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</si>
  <si>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</si>
  <si>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</si>
  <si>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</si>
  <si>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</si>
  <si>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</si>
  <si>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</si>
  <si>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</si>
  <si>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</si>
  <si>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</si>
  <si>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</si>
  <si>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</si>
  <si>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</si>
  <si>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</si>
  <si>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</si>
  <si>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</si>
  <si>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</si>
  <si>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</si>
  <si>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</si>
  <si>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</si>
  <si>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</si>
  <si>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</si>
  <si>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</si>
  <si>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</si>
  <si>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</si>
  <si>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</si>
  <si>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</si>
  <si>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</si>
  <si>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</si>
  <si>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</si>
  <si>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</si>
  <si>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</si>
  <si>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</si>
  <si>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</si>
  <si>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</si>
  <si>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</si>
  <si>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</si>
  <si>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</si>
  <si>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</si>
  <si>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</si>
  <si>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</si>
  <si>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</si>
  <si>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</si>
  <si>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</si>
  <si>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</si>
  <si>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</si>
  <si>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</si>
  <si>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</si>
  <si>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</si>
  <si>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</si>
  <si>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</si>
  <si>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</si>
  <si>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</si>
  <si>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</si>
  <si>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</si>
  <si>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</si>
  <si>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</si>
  <si>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</si>
  <si>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</si>
  <si>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</si>
  <si>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</si>
  <si>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</si>
  <si>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</si>
  <si>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</si>
  <si>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</si>
  <si>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</si>
  <si>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</si>
  <si>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</si>
  <si>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</si>
  <si>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</si>
  <si>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</si>
  <si>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</si>
  <si>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</si>
  <si>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</si>
  <si>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</si>
  <si>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</si>
  <si>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</si>
  <si>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</si>
  <si>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</si>
  <si>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</si>
  <si>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</si>
  <si>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</si>
  <si>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</si>
  <si>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</si>
  <si>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</si>
  <si>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</si>
  <si>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</si>
  <si>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</si>
  <si>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</si>
  <si>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</si>
  <si>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</si>
  <si>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</si>
  <si>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</si>
  <si>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</si>
  <si>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</si>
  <si>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</si>
  <si>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</si>
  <si>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</si>
  <si>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</si>
  <si>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</si>
  <si>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</si>
  <si>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</si>
  <si>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</si>
  <si>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</si>
  <si>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</si>
  <si>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</si>
  <si>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</si>
  <si>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</si>
  <si>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</si>
  <si>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</si>
  <si>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</si>
  <si>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</si>
  <si>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</si>
  <si>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</si>
  <si>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</si>
  <si>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</si>
  <si>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</si>
  <si>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</si>
  <si>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</si>
  <si>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</si>
  <si>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</si>
  <si>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</si>
  <si>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</si>
  <si>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</si>
  <si>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</si>
  <si>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</si>
  <si>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</si>
  <si>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</si>
  <si>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</si>
  <si>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</si>
  <si>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</si>
  <si>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</si>
  <si>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</si>
  <si>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</si>
  <si>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</si>
  <si>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</si>
  <si>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</si>
  <si>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</si>
  <si>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</si>
  <si>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</si>
  <si>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</si>
  <si>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</si>
  <si>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</si>
  <si>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</si>
  <si>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</si>
  <si>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</si>
  <si>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</si>
  <si>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</si>
  <si>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</si>
  <si>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</si>
  <si>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</si>
  <si>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</si>
  <si>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</si>
  <si>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</si>
  <si>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</si>
  <si>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</si>
  <si>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</si>
  <si>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</si>
  <si>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</si>
  <si>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</si>
  <si>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</si>
  <si>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</si>
  <si>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</si>
  <si>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</si>
  <si>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</si>
  <si>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</si>
  <si>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</si>
  <si>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</si>
  <si>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</si>
  <si>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</si>
  <si>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</si>
  <si>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</si>
  <si>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</si>
  <si>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</si>
  <si>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</si>
  <si>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</si>
  <si>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</si>
  <si>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</si>
  <si>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</si>
  <si>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</si>
  <si>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</si>
  <si>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</si>
  <si>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</si>
  <si>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</si>
  <si>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</si>
  <si>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</si>
  <si>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</si>
  <si>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</si>
  <si>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</si>
  <si>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</si>
  <si>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</si>
  <si>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</si>
  <si>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</si>
  <si>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</si>
  <si>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</si>
  <si>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</si>
  <si>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</si>
  <si>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</si>
  <si>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</si>
  <si>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</si>
  <si>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</si>
  <si>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</si>
  <si>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</si>
  <si>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</si>
  <si>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</si>
  <si>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</si>
  <si>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</si>
  <si>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</si>
  <si>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</si>
  <si>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</si>
  <si>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</si>
  <si>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</si>
  <si>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</si>
  <si>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</si>
  <si>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</si>
  <si>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</si>
  <si>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</si>
  <si>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</si>
  <si>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</si>
  <si>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</si>
  <si>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</si>
  <si>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</si>
  <si>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</si>
  <si>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</si>
  <si>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</si>
  <si>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</si>
  <si>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</si>
  <si>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</si>
  <si>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</si>
  <si>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</si>
  <si>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</si>
  <si>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</si>
  <si>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</si>
  <si>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</si>
  <si>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</si>
  <si>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</si>
  <si>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</si>
  <si>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</si>
  <si>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</si>
  <si>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</si>
  <si>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</si>
  <si>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</si>
  <si>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</si>
  <si>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</si>
  <si>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</si>
  <si>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</si>
  <si>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</si>
  <si>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</si>
  <si>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</si>
  <si>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</si>
  <si>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</si>
  <si>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</si>
  <si>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</si>
  <si>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</si>
  <si>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</si>
  <si>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</si>
  <si>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</si>
  <si>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</si>
  <si>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</si>
  <si>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</si>
  <si>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</si>
  <si>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</si>
  <si>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</si>
  <si>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</si>
  <si>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</si>
  <si>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</si>
  <si>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</si>
  <si>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</si>
  <si>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</si>
  <si>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</si>
  <si>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</si>
  <si>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</si>
  <si>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</si>
  <si>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</si>
  <si>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</si>
  <si>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</si>
  <si>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</si>
  <si>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</si>
  <si>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</si>
  <si>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</si>
  <si>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</si>
  <si>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</si>
  <si>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</si>
  <si>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</si>
  <si>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</si>
  <si>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</si>
  <si>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</si>
  <si>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</si>
  <si>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</si>
  <si>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</si>
  <si>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</si>
  <si>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</si>
  <si>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</si>
  <si>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</si>
  <si>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</si>
  <si>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</si>
  <si>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</si>
  <si>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</si>
  <si>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</si>
  <si>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</si>
  <si>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</si>
  <si>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</si>
  <si>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</si>
  <si>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</si>
  <si>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</si>
  <si>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</si>
  <si>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</si>
  <si>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</si>
  <si>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</si>
  <si>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</si>
  <si>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</si>
  <si>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</si>
  <si>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</si>
  <si>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</si>
  <si>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</si>
  <si>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</si>
  <si>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</si>
  <si>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</si>
  <si>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</si>
  <si>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</si>
  <si>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</si>
  <si>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</si>
  <si>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</si>
  <si>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</si>
  <si>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</si>
  <si>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</si>
  <si>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</si>
  <si>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</si>
  <si>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</si>
  <si>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</si>
  <si>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</si>
  <si>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</si>
  <si>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</si>
  <si>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</si>
  <si>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</si>
  <si>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</si>
  <si>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</si>
  <si>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</si>
  <si>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</si>
  <si>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</si>
  <si>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</si>
  <si>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</si>
  <si>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</si>
  <si>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</si>
  <si>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</si>
  <si>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</si>
  <si>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</si>
  <si>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</si>
  <si>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</si>
  <si>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</si>
  <si>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</si>
  <si>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</si>
  <si>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</si>
  <si>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</si>
  <si>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</si>
  <si>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</si>
  <si>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</si>
  <si>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</si>
  <si>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</si>
  <si>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</si>
  <si>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</si>
  <si>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</si>
  <si>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</si>
  <si>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</si>
  <si>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</si>
  <si>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</si>
  <si>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</si>
  <si>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</si>
  <si>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</si>
  <si>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</si>
  <si>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</si>
  <si>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</si>
  <si>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</si>
  <si>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</si>
  <si>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</si>
  <si>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</si>
  <si>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</si>
  <si>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</si>
  <si>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</si>
  <si>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</si>
  <si>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</si>
  <si>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</si>
  <si>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</si>
  <si>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</si>
  <si>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</si>
  <si>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</si>
  <si>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</si>
  <si>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</si>
  <si>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</si>
  <si>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</si>
  <si>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</si>
  <si>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</si>
  <si>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</si>
  <si>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</si>
  <si>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</si>
  <si>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</si>
  <si>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</si>
  <si>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</si>
  <si>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</si>
  <si>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</si>
  <si>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</si>
  <si>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</si>
  <si>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</si>
  <si>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</si>
  <si>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</si>
  <si>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</si>
  <si>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</si>
  <si>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</si>
  <si>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</si>
  <si>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</si>
  <si>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</si>
  <si>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</si>
  <si>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</si>
  <si>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</si>
  <si>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</si>
  <si>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</si>
  <si>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</si>
  <si>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</si>
  <si>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</si>
  <si>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</si>
  <si>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</si>
  <si>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</si>
  <si>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</si>
  <si>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</si>
  <si>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</si>
  <si>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</si>
  <si>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</si>
  <si>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</si>
  <si>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</si>
  <si>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</si>
  <si>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</si>
  <si>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</si>
  <si>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</si>
  <si>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</si>
  <si>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</si>
  <si>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</si>
  <si>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</si>
  <si>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</si>
  <si>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</si>
  <si>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</si>
  <si>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</si>
  <si>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</si>
  <si>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</si>
  <si>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</si>
  <si>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</si>
  <si>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</si>
  <si>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</si>
  <si>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</si>
  <si>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</si>
  <si>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</si>
  <si>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</si>
  <si>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</si>
  <si>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</si>
  <si>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</si>
  <si>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</si>
  <si>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</si>
  <si>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</si>
  <si>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</si>
  <si>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</si>
  <si>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</si>
  <si>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</si>
  <si>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</si>
  <si>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</si>
  <si>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</si>
  <si>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</si>
  <si>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</si>
  <si>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</si>
  <si>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</si>
  <si>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</si>
  <si>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</si>
  <si>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</si>
  <si>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</si>
  <si>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</si>
  <si>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</si>
  <si>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</si>
  <si>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</si>
  <si>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</si>
  <si>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</si>
  <si>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</si>
  <si>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</si>
  <si>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</si>
  <si>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</si>
  <si>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</si>
  <si>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</si>
  <si>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</si>
  <si>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</si>
  <si>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</si>
  <si>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</si>
  <si>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</si>
  <si>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</si>
  <si>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</si>
  <si>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</si>
  <si>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</si>
  <si>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</si>
  <si>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</si>
  <si>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</si>
  <si>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</si>
  <si>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</si>
  <si>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</si>
  <si>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</si>
  <si>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</si>
  <si>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</si>
  <si>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</si>
  <si>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</si>
  <si>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</si>
  <si>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</si>
  <si>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</si>
  <si>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</si>
  <si>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</si>
  <si>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</si>
  <si>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</si>
  <si>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</si>
  <si>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</si>
  <si>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</si>
  <si>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</si>
  <si>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</si>
  <si>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</si>
  <si>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</si>
  <si>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</si>
  <si>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</si>
  <si>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</si>
  <si>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</si>
  <si>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</si>
  <si>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</si>
  <si>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</si>
  <si>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</si>
  <si>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</si>
  <si>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</si>
  <si>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</si>
  <si>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</si>
  <si>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</si>
  <si>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</si>
  <si>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</si>
  <si>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</si>
  <si>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</si>
  <si>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</si>
  <si>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</si>
  <si>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</si>
  <si>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</si>
  <si>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</si>
  <si>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</si>
  <si>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</si>
  <si>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</si>
  <si>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</si>
  <si>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</si>
  <si>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</si>
  <si>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</si>
  <si>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</si>
  <si>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</si>
  <si>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</si>
  <si>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</si>
  <si>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</si>
  <si>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</si>
  <si>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</si>
  <si>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</si>
  <si>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</si>
  <si>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</si>
  <si>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</si>
  <si>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</si>
  <si>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</si>
  <si>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</si>
  <si>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</si>
  <si>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</si>
  <si>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</si>
  <si>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</si>
  <si>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</si>
  <si>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</si>
  <si>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</si>
  <si>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</si>
  <si>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</si>
  <si>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</si>
  <si>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</si>
  <si>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</si>
  <si>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</si>
  <si>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</si>
  <si>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</si>
  <si>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</si>
  <si>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</si>
  <si>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</si>
  <si>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</si>
  <si>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</si>
  <si>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</si>
  <si>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</si>
  <si>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</si>
  <si>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</si>
  <si>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</si>
  <si>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</si>
  <si>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</si>
  <si>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</si>
  <si>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</si>
  <si>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</si>
  <si>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</si>
  <si>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</si>
  <si>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</si>
  <si>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</si>
  <si>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</si>
  <si>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</si>
  <si>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</si>
  <si>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</si>
  <si>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</si>
  <si>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</si>
  <si>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</si>
  <si>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</si>
  <si>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</si>
  <si>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</si>
  <si>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</si>
  <si>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</si>
  <si>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</si>
  <si>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</si>
  <si>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</si>
  <si>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</si>
  <si>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</si>
  <si>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</si>
  <si>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</si>
  <si>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</si>
  <si>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</si>
  <si>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</si>
  <si>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</si>
  <si>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</si>
  <si>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</si>
  <si>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</si>
  <si>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</si>
  <si>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</si>
  <si>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</si>
  <si>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</si>
  <si>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</si>
  <si>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</si>
  <si>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</si>
  <si>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</si>
  <si>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</si>
  <si>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</si>
  <si>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</si>
  <si>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</si>
  <si>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</si>
  <si>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</si>
  <si>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</si>
  <si>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</si>
  <si>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</si>
  <si>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</si>
  <si>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</si>
  <si>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</si>
  <si>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</si>
  <si>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</si>
  <si>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</si>
  <si>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</si>
  <si>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</si>
  <si>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</si>
  <si>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</si>
  <si>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</si>
  <si>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</si>
  <si>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</si>
  <si>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</si>
  <si>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</si>
  <si>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</si>
  <si>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</si>
  <si>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</si>
  <si>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</si>
  <si>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</si>
  <si>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</si>
  <si>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</si>
  <si>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</si>
  <si>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</si>
  <si>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</si>
  <si>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</si>
  <si>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</si>
  <si>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</si>
  <si>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</si>
  <si>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</si>
  <si>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</si>
  <si>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</si>
  <si>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</si>
  <si>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</si>
  <si>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</si>
  <si>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</si>
  <si>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</si>
  <si>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</si>
  <si>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</si>
  <si>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</si>
  <si>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</si>
  <si>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</si>
  <si>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</si>
  <si>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</si>
  <si>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</si>
  <si>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</si>
  <si>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</si>
  <si>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</si>
  <si>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</si>
  <si>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</si>
  <si>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</si>
  <si>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</si>
  <si>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</si>
  <si>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</si>
  <si>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</si>
  <si>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</si>
  <si>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</si>
  <si>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</si>
  <si>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</si>
  <si>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</si>
  <si>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</si>
  <si>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</si>
  <si>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</si>
  <si>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</si>
  <si>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</si>
  <si>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</si>
  <si>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</si>
  <si>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</si>
  <si>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</si>
  <si>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</si>
  <si>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</si>
  <si>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</si>
  <si>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</si>
  <si>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</si>
  <si>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</si>
  <si>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</si>
  <si>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</si>
  <si>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</si>
  <si>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</si>
  <si>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</si>
  <si>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</si>
  <si>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</si>
  <si>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</si>
  <si>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</si>
  <si>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</si>
  <si>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</si>
  <si>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</si>
  <si>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</si>
  <si>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</si>
  <si>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</si>
  <si>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</si>
  <si>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</si>
  <si>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</si>
  <si>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</si>
  <si>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</si>
  <si>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</si>
  <si>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</si>
  <si>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</si>
  <si>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</si>
  <si>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</si>
  <si>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</si>
  <si>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</si>
  <si>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</si>
  <si>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</si>
  <si>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</si>
  <si>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</si>
  <si>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</si>
  <si>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</si>
  <si>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</si>
  <si>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</si>
  <si>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</si>
  <si>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</si>
  <si>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</si>
  <si>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</si>
  <si>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</si>
  <si>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</si>
  <si>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</si>
  <si>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</si>
  <si>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</si>
  <si>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</si>
  <si>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</si>
  <si>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</si>
  <si>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</si>
  <si>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</si>
  <si>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</si>
  <si>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</si>
  <si>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</si>
  <si>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</si>
  <si>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</si>
  <si>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</si>
  <si>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</si>
  <si>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</si>
  <si>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</si>
  <si>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</si>
  <si>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</si>
  <si>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</si>
  <si>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</si>
  <si>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</si>
  <si>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</si>
  <si>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</si>
  <si>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</si>
  <si>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</si>
  <si>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</si>
  <si>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</si>
  <si>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</si>
  <si>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</si>
  <si>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</si>
  <si>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</si>
  <si>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</si>
  <si>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</si>
  <si>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</si>
  <si>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</si>
  <si>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</si>
  <si>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</si>
  <si>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</si>
  <si>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</si>
  <si>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</si>
  <si>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</si>
  <si>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</si>
  <si>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</si>
  <si>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</si>
  <si>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</si>
  <si>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</si>
  <si>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</si>
  <si>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</si>
  <si>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</si>
  <si>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</si>
  <si>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</si>
  <si>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</si>
  <si>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</si>
  <si>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</si>
  <si>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</si>
  <si>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</si>
  <si>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</si>
  <si>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</si>
  <si>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</si>
  <si>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</si>
  <si>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</si>
  <si>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</si>
  <si>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</si>
  <si>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</si>
  <si>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</si>
  <si>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</si>
  <si>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</si>
  <si>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</si>
  <si>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</si>
  <si>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</si>
  <si>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</si>
  <si>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</si>
  <si>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</si>
  <si>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</si>
  <si>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</si>
  <si>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</si>
  <si>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</si>
  <si>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</si>
  <si>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</si>
  <si>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</si>
  <si>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</si>
  <si>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</si>
  <si>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</si>
  <si>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</si>
  <si>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</si>
  <si>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</si>
  <si>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</si>
  <si>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</si>
  <si>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</si>
  <si>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</si>
  <si>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</si>
  <si>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</si>
  <si>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</si>
  <si>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</si>
  <si>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</si>
  <si>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</si>
  <si>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</si>
  <si>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</si>
  <si>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</si>
  <si>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</si>
  <si>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</si>
  <si>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</si>
  <si>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</si>
  <si>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</si>
  <si>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</si>
  <si>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</si>
  <si>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</si>
  <si>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</si>
  <si>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</si>
  <si>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</si>
  <si>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</si>
  <si>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</si>
  <si>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</si>
  <si>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</si>
  <si>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</si>
  <si>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</si>
  <si>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</si>
  <si>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</si>
  <si>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</si>
  <si>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</si>
  <si>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</si>
  <si>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</si>
  <si>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</si>
  <si>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</si>
  <si>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</si>
  <si>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</si>
  <si>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</si>
  <si>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</si>
  <si>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</si>
  <si>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</si>
  <si>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</si>
  <si>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</si>
  <si>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</si>
  <si>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</si>
  <si>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</si>
  <si>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</si>
  <si>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</si>
  <si>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</si>
  <si>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</si>
  <si>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</si>
  <si>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</si>
  <si>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</si>
  <si>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</si>
  <si>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</si>
  <si>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</si>
  <si>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</si>
  <si>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</si>
  <si>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</si>
  <si>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</si>
  <si>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</si>
  <si>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</si>
  <si>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</si>
  <si>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</si>
  <si>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</si>
  <si>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</si>
  <si>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</si>
  <si>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</si>
  <si>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</si>
  <si>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</si>
  <si>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</si>
  <si>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</si>
  <si>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</si>
  <si>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</si>
  <si>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</si>
  <si>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</si>
  <si>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</si>
  <si>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</si>
  <si>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</si>
  <si>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</si>
  <si>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</si>
  <si>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</si>
  <si>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</si>
  <si>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</si>
  <si>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</si>
  <si>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</si>
  <si>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</si>
  <si>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</si>
  <si>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</si>
  <si>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</si>
  <si>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</si>
  <si>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</si>
  <si>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</si>
  <si>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</si>
  <si>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</si>
  <si>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</si>
  <si>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</si>
  <si>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</si>
  <si>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</si>
  <si>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</si>
  <si>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</si>
  <si>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</si>
  <si>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</si>
  <si>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</si>
  <si>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</si>
  <si>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</si>
  <si>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</si>
  <si>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</si>
  <si>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</si>
  <si>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</si>
  <si>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</si>
  <si>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</si>
  <si>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</si>
  <si>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</si>
  <si>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</si>
  <si>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</si>
  <si>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</si>
  <si>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</si>
  <si>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</si>
  <si>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</si>
  <si>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</si>
  <si>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</si>
  <si>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</si>
  <si>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</si>
  <si>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</si>
  <si>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</si>
  <si>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</si>
  <si>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</si>
  <si>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</si>
  <si>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</si>
  <si>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</si>
  <si>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</si>
  <si>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</si>
  <si>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</si>
  <si>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</si>
  <si>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</si>
  <si>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</si>
  <si>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</si>
  <si>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</si>
  <si>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</si>
  <si>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</si>
  <si>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</si>
  <si>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</si>
  <si>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</si>
  <si>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</si>
  <si>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</si>
  <si>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</si>
  <si>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</si>
  <si>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</si>
  <si>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</si>
  <si>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</si>
  <si>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</si>
  <si>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</si>
  <si>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</si>
  <si>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</si>
  <si>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</si>
  <si>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</si>
  <si>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</si>
  <si>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</si>
  <si>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</si>
  <si>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</si>
  <si>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</si>
  <si>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</si>
  <si>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</si>
  <si>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</si>
  <si>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</si>
  <si>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</si>
  <si>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</si>
  <si>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</si>
  <si>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</si>
  <si>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</si>
  <si>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</si>
  <si>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</si>
  <si>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</si>
  <si>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</si>
  <si>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</si>
  <si>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</si>
  <si>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</si>
  <si>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</si>
  <si>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</si>
  <si>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</si>
  <si>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</si>
  <si>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</si>
  <si>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</si>
  <si>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</si>
  <si>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</si>
  <si>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</si>
  <si>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</si>
  <si>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</si>
  <si>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</si>
  <si>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</si>
  <si>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</si>
  <si>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</si>
  <si>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</si>
  <si>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</si>
  <si>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</si>
  <si>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</si>
  <si>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</si>
  <si>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</si>
  <si>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</si>
  <si>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</si>
  <si>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</si>
  <si>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</si>
  <si>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</si>
  <si>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</si>
  <si>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</si>
  <si>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</si>
  <si>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</si>
  <si>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</si>
  <si>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</si>
  <si>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</si>
  <si>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</si>
  <si>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</si>
  <si>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</si>
  <si>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</si>
  <si>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</si>
  <si>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</si>
  <si>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</si>
  <si>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</si>
  <si>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</si>
  <si>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</si>
  <si>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</si>
  <si>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</si>
  <si>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</si>
  <si>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</si>
  <si>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</si>
  <si>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</si>
  <si>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</si>
  <si>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</si>
  <si>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</si>
  <si>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</si>
  <si>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</si>
  <si>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</si>
  <si>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</si>
  <si>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</si>
  <si>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</si>
  <si>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</si>
  <si>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</si>
  <si>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</si>
  <si>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</si>
  <si>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</si>
  <si>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</si>
  <si>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</si>
  <si>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</si>
  <si>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</si>
  <si>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</si>
  <si>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</si>
  <si>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</si>
  <si>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</si>
  <si>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</si>
  <si>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</si>
  <si>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</si>
  <si>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</si>
  <si>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</si>
  <si>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</si>
  <si>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</si>
  <si>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</si>
  <si>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</si>
  <si>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</si>
  <si>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</si>
  <si>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</si>
  <si>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</si>
  <si>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</si>
  <si>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</si>
  <si>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</si>
  <si>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</si>
  <si>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</si>
  <si>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</si>
  <si>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</si>
  <si>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</si>
  <si>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</si>
  <si>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</si>
  <si>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</si>
  <si>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</si>
  <si>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</si>
  <si>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</si>
  <si>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</si>
  <si>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</si>
  <si>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</si>
  <si>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</si>
  <si>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</si>
  <si>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</si>
  <si>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</si>
  <si>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</si>
  <si>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</si>
  <si>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</si>
  <si>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</si>
  <si>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</si>
  <si>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</si>
  <si>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</si>
  <si>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</si>
  <si>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</si>
  <si>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</si>
  <si>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</si>
  <si>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</si>
  <si>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</si>
  <si>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</si>
  <si>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</si>
  <si>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</si>
  <si>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</si>
  <si>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</si>
  <si>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</si>
  <si>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</si>
  <si>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</si>
  <si>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</si>
  <si>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</si>
  <si>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</si>
  <si>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</si>
  <si>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</si>
  <si>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</si>
  <si>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</si>
  <si>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</si>
  <si>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</si>
  <si>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</si>
  <si>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Ag. intervalo de levante de vgs, para realizar desc. de pedra no km 15+000 ao km 16+000 em K14K18 (Local do Acidente)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</si>
  <si>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</si>
  <si>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</si>
  <si>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</si>
  <si>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</si>
  <si>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</si>
  <si>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</si>
  <si>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</si>
  <si>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</si>
  <si>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</si>
  <si>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</si>
  <si>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</si>
  <si>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</si>
  <si>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</si>
  <si>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</si>
  <si>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</si>
  <si>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</si>
  <si>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</si>
  <si>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</si>
  <si>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</si>
  <si>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</si>
  <si>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</si>
  <si>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</si>
  <si>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</si>
  <si>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</si>
  <si>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</si>
  <si>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TP pronta 08:02, previsão apos L49 09:15</t>
  </si>
  <si>
    <t>Júlio</t>
  </si>
  <si>
    <t xml:space="preserve">Aguardando TP ficar pronta </t>
  </si>
  <si>
    <t>Jeovânio</t>
  </si>
  <si>
    <t>Júlio Cesar</t>
  </si>
  <si>
    <t>Substituição de trilho (50m)</t>
  </si>
  <si>
    <t>Previsao TP pronta 09:30</t>
  </si>
  <si>
    <t>MC1 previsão 08:30</t>
  </si>
  <si>
    <t>MC1 08:55, previsao apos I05 09:30</t>
  </si>
  <si>
    <t>Maicon</t>
  </si>
  <si>
    <t>Previsao TP ficar pronto 10hrs</t>
  </si>
  <si>
    <t>ZCV-ZMA</t>
  </si>
  <si>
    <t>ZCVZMA</t>
  </si>
  <si>
    <t>MC1 previsão 09:00</t>
  </si>
  <si>
    <t>TP pronto 08:57, sem previsão de faixa</t>
  </si>
  <si>
    <t xml:space="preserve">TP pronto 07:23, verificando faixa </t>
  </si>
  <si>
    <t xml:space="preserve">TP pronta 09:19 verificando faixa </t>
  </si>
  <si>
    <t>MC1 07:41, previsão após L92 08:40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</si>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</sst>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K1" activePane="topRight" state="frozen"/>
      <selection pane="topRight" activeCell="F742" sqref="F742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8" t="s">
        <v>977</v>
      </c>
      <c r="C1" s="229"/>
      <c r="D1" s="229"/>
      <c r="E1" s="3"/>
      <c r="F1" s="228" t="s">
        <v>978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979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980</v>
      </c>
      <c r="BI1" s="244"/>
      <c r="BJ1" s="244"/>
      <c r="BK1" s="245"/>
      <c r="BL1" s="5"/>
      <c r="BM1" s="235" t="s">
        <v>981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8" t="s">
        <v>982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985</v>
      </c>
      <c r="AT2" s="239"/>
      <c r="AU2" s="239"/>
      <c r="AV2" s="239"/>
      <c r="AW2" s="239"/>
      <c r="AX2" s="239"/>
      <c r="AY2" s="242"/>
      <c r="AZ2" s="6"/>
      <c r="BA2" s="232" t="s">
        <v>986</v>
      </c>
      <c r="BB2" s="234"/>
      <c r="BC2" s="238" t="s">
        <v>983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2" t="s">
        <v>987</v>
      </c>
      <c r="AJ3" s="234"/>
      <c r="AK3" s="232" t="s">
        <v>988</v>
      </c>
      <c r="AL3" s="233"/>
      <c r="AM3" s="256"/>
      <c r="AN3" s="257"/>
      <c r="AO3" s="233"/>
      <c r="AP3" s="233"/>
      <c r="AQ3" s="234"/>
      <c r="AR3" s="67"/>
      <c r="AS3" s="254" t="s">
        <v>994</v>
      </c>
      <c r="AT3" s="255"/>
      <c r="AU3" s="254" t="s">
        <v>995</v>
      </c>
      <c r="AV3" s="255"/>
      <c r="AW3" s="254" t="s">
        <v>996</v>
      </c>
      <c r="AX3" s="255"/>
      <c r="AY3" s="67" t="s">
        <v>997</v>
      </c>
      <c r="AZ3" s="67"/>
      <c r="BA3" s="252"/>
      <c r="BB3" s="253"/>
      <c r="BC3" s="232" t="s">
        <v>990</v>
      </c>
      <c r="BD3" s="233"/>
      <c r="BE3" s="233"/>
      <c r="BF3" s="234"/>
      <c r="BG3" s="66"/>
      <c r="BH3" s="246"/>
      <c r="BI3" s="247"/>
      <c r="BJ3" s="247"/>
      <c r="BK3" s="248"/>
      <c r="BL3" s="66"/>
      <c r="BM3" s="235" t="s">
        <v>998</v>
      </c>
      <c r="BN3" s="236"/>
      <c r="BO3" s="236"/>
      <c r="BP3" s="237"/>
      <c r="BQ3" s="235" t="s">
        <v>800</v>
      </c>
      <c r="BR3" s="236"/>
      <c r="BS3" s="237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7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Aderente</v>
      </c>
      <c r="BR204" s="22">
        <f>IF(OR(B204="",F204=""),"*",AY204/P204)</f>
        <v>1.7083333333333326</v>
      </c>
      <c r="BS204" s="22">
        <f>IF(OR(B204="",F204=""),"*",BA204/Q204)</f>
        <v>1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1</v>
      </c>
      <c r="BI213" s="19"/>
      <c r="BJ213" s="19" t="s">
        <v>1564</v>
      </c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0.3347222222222222</v>
      </c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1</v>
      </c>
      <c r="BI214" s="19"/>
      <c r="BJ214" s="19" t="s">
        <v>1565</v>
      </c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1566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/>
      <c r="AS215" s="122"/>
      <c r="AT215" s="122"/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0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1</v>
      </c>
      <c r="BI215" s="19"/>
      <c r="BJ215" s="19" t="s">
        <v>1567</v>
      </c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 e Intervalo</v>
      </c>
      <c r="BR215" s="22">
        <f>IF(OR(B215="",F215=""),"*",AY215/P215)</f>
        <v>0</v>
      </c>
      <c r="BS215" s="22">
        <f>IF(OR(B215="",F215=""),"*",BA215/Q215)</f>
        <v>0</v>
      </c>
      <c r="BT215" s="8" t="str">
        <f t="shared" si="2"/>
        <v/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1568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/>
      <c r="AS216" s="122"/>
      <c r="AT216" s="122"/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0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1</v>
      </c>
      <c r="BI216" s="19"/>
      <c r="BJ216" s="19" t="s">
        <v>1567</v>
      </c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 e Intervalo</v>
      </c>
      <c r="BR216" s="22">
        <f>IF(OR(B216="",F216=""),"*",AY216/P216)</f>
        <v>0</v>
      </c>
      <c r="BS216" s="22">
        <f>IF(OR(B216="",F216=""),"*",BA216/Q216)</f>
        <v>0</v>
      </c>
      <c r="BT216" s="8" t="str">
        <f t="shared" si="2"/>
        <v/>
      </c>
    </row>
    <row r="217" spans="1:72" hidden="1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1569</v>
      </c>
      <c r="W217" s="119" t="s">
        <v>1570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/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1</v>
      </c>
      <c r="BI217" s="19"/>
      <c r="BJ217" s="19" t="s">
        <v>1571</v>
      </c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Produção e Intervalo</v>
      </c>
      <c r="BR217" s="22">
        <f>IF(OR(B217="",F217=""),"*",AY217/P217)</f>
        <v>0</v>
      </c>
      <c r="BS217" s="22">
        <f>IF(OR(B217="",F217=""),"*",BA217/Q217)</f>
        <v>0</v>
      </c>
      <c r="BT217" s="8" t="str">
        <f t="shared" si="2"/>
        <v/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1</v>
      </c>
      <c r="BI218" s="19"/>
      <c r="BJ218" s="19" t="s">
        <v>1572</v>
      </c>
      <c r="BK218" s="19" t="s">
        <v>1573</v>
      </c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 hidden="1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1574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/>
      <c r="AS219" s="122"/>
      <c r="AT219" s="122"/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0</v>
      </c>
      <c r="AZ219" s="204"/>
      <c r="BA219" s="123"/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1</v>
      </c>
      <c r="BI219" s="19"/>
      <c r="BJ219" s="19" t="s">
        <v>1567</v>
      </c>
      <c r="BK219" s="19" t="s">
        <v>1575</v>
      </c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</v>
      </c>
      <c r="BS219" s="22">
        <f>IF(OR(B219="",F219=""),"*",BA219/Q219)</f>
        <v>0</v>
      </c>
      <c r="BT219" s="8" t="str">
        <f t="shared" si="2"/>
        <v/>
      </c>
    </row>
    <row r="220" spans="1:72" hidden="1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1576</v>
      </c>
      <c r="N220" s="143" t="s">
        <v>1577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/>
      <c r="AS220" s="122"/>
      <c r="AT220" s="122"/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/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1</v>
      </c>
      <c r="BI220" s="19"/>
      <c r="BJ220" s="19" t="s">
        <v>1578</v>
      </c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/>
      </c>
    </row>
    <row r="221" spans="1:72" hidden="1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/>
      <c r="AT221" s="122"/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/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1</v>
      </c>
      <c r="BI221" s="19"/>
      <c r="BJ221" s="19" t="s">
        <v>1567</v>
      </c>
      <c r="BK221" s="19" t="s">
        <v>1579</v>
      </c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/>
      </c>
    </row>
    <row r="222" spans="1:72" hidden="1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/>
      <c r="AT222" s="122"/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/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1</v>
      </c>
      <c r="BI222" s="19"/>
      <c r="BJ222" s="19" t="s">
        <v>1567</v>
      </c>
      <c r="BK222" s="19" t="s">
        <v>1579</v>
      </c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/>
      </c>
    </row>
    <row r="223" spans="1:72" hidden="1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/>
      <c r="AT223" s="122"/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0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1</v>
      </c>
      <c r="BI223" s="19"/>
      <c r="BJ223" s="19" t="s">
        <v>1567</v>
      </c>
      <c r="BK223" s="19" t="s">
        <v>1580</v>
      </c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</v>
      </c>
      <c r="BS223" s="22">
        <f>IF(OR(B223="",F223=""),"*",BA223/Q223)</f>
        <v>0</v>
      </c>
      <c r="BT223" s="8" t="str">
        <f t="shared" si="3"/>
        <v/>
      </c>
    </row>
    <row r="224" spans="1:72" hidden="1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27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/>
      <c r="AT224" s="122"/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0</v>
      </c>
      <c r="AZ224" s="204"/>
      <c r="BA224" s="123"/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1</v>
      </c>
      <c r="BI224" s="19"/>
      <c r="BJ224" s="19" t="s">
        <v>1567</v>
      </c>
      <c r="BK224" s="19" t="s">
        <v>1581</v>
      </c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 e Intervalo</v>
      </c>
      <c r="BR224" s="22">
        <f>IF(OR(B224="",F224=""),"*",AY224/P224)</f>
        <v>0</v>
      </c>
      <c r="BS224" s="22">
        <f>IF(OR(B224="",F224=""),"*",BA224/Q224)</f>
        <v>0</v>
      </c>
      <c r="BT224" s="8" t="str">
        <f t="shared" si="3"/>
        <v/>
      </c>
    </row>
    <row r="225" spans="1:72" hidden="1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/>
      <c r="AS225" s="122"/>
      <c r="AT225" s="122"/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/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1</v>
      </c>
      <c r="BI225" s="19"/>
      <c r="BJ225" s="19" t="s">
        <v>1582</v>
      </c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/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 hidden="1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 hidden="1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 hidden="1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 hidden="1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 hidden="1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 hidden="1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 hidden="1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 hidden="1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 hidden="1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 hidden="1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 hidden="1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 hidden="1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 hidden="1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 hidden="1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 hidden="1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" name="Range1_1_7_35_1_3"/>
    <protectedRange sqref="AF135:AF143 AF152 AF208 AF200 AF218 AF222 AF22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5 Y2:Z59 Z60 Y188:Z188 Y61:Z186 Z207:Z210 Y205:Z205 Z199:Z204 Y190:Z198 Z214:Z225 Y214:Y216 Y218:Y224 Y211:Z213 Y221:Z734">
    <cfRule type="cellIs" dxfId="216" priority="42691" operator="equal">
      <formula>"OPORTUNIDADE"</formula>
    </cfRule>
  </conditionalFormatting>
  <conditionalFormatting sqref="Z736 Y6:Z59 Z60 Y188:Z188 Y61:Z186 Z207:Z210 Y205:Z205 Z199:Z204 Y190:Z198 Z214:Z225 Y214:Y216 Y218:Y224 Y211:Z213 Y221:Z735">
    <cfRule type="cellIs" dxfId="215" priority="277" operator="equal">
      <formula>"NÃO"</formula>
    </cfRule>
    <cfRule type="cellIs" dxfId="214" priority="278" operator="equal">
      <formula>"SIM"</formula>
    </cfRule>
  </conditionalFormatting>
  <conditionalFormatting sqref="AZ6:AZ734">
    <cfRule type="expression" dxfId="213" priority="42733">
      <formula>#REF!=1</formula>
    </cfRule>
  </conditionalFormatting>
  <conditionalFormatting sqref="BF60 U6:U59 V60 AY6:AY738 U61:U736 BE6:BE738">
    <cfRule type="cellIs" dxfId="212" priority="42717" operator="equal">
      <formula>"ERRO"</formula>
    </cfRule>
  </conditionalFormatting>
  <conditionalFormatting sqref="BQ6:BQ155 BQ157:BQ738">
    <cfRule type="cellIs" dxfId="211" priority="42712" operator="equal">
      <formula>"Produção e Intervalo"</formula>
    </cfRule>
    <cfRule type="cellIs" dxfId="210" priority="42713" operator="equal">
      <formula>"Aderente"</formula>
    </cfRule>
    <cfRule type="cellIs" dxfId="209" priority="42714" operator="equal">
      <formula>"Intervalo"</formula>
    </cfRule>
    <cfRule type="cellIs" dxfId="208" priority="42715" operator="equal">
      <formula>"Produção"</formula>
    </cfRule>
    <cfRule type="cellIs" dxfId="207" priority="42716" operator="equal">
      <formula>"ERRO"</formula>
    </cfRule>
  </conditionalFormatting>
  <conditionalFormatting sqref="BR6:BS738">
    <cfRule type="cellIs" dxfId="206" priority="42694" operator="equal">
      <formula>"*"</formula>
    </cfRule>
    <cfRule type="cellIs" dxfId="205" priority="42695" operator="greaterThanOrEqual">
      <formula>1</formula>
    </cfRule>
    <cfRule type="cellIs" dxfId="204" priority="42696" operator="lessThan">
      <formula>1</formula>
    </cfRule>
  </conditionalFormatting>
  <conditionalFormatting sqref="BH737 BH6:BH27 BH28:BI31 BH32:BH734">
    <cfRule type="iconSet" priority="44517">
      <iconSet showValue="0">
        <cfvo type="percent" val="0"/>
        <cfvo type="num" val="1"/>
        <cfvo type="num" val="1" gte="0"/>
      </iconSet>
    </cfRule>
    <cfRule type="iconSet" priority="445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34">
      <formula>#REF!=1</formula>
    </cfRule>
  </conditionalFormatting>
  <conditionalFormatting sqref="BP10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15" operator="equal">
      <formula>"OPORTUNIDADE"</formula>
    </cfRule>
  </conditionalFormatting>
  <conditionalFormatting sqref="Z187">
    <cfRule type="cellIs" dxfId="201" priority="113" operator="equal">
      <formula>"NÃO"</formula>
    </cfRule>
    <cfRule type="cellIs" dxfId="200" priority="114" operator="equal">
      <formula>"SIM"</formula>
    </cfRule>
  </conditionalFormatting>
  <conditionalFormatting sqref="Z189">
    <cfRule type="cellIs" dxfId="199" priority="112" operator="equal">
      <formula>"OPORTUNIDADE"</formula>
    </cfRule>
  </conditionalFormatting>
  <conditionalFormatting sqref="Z189">
    <cfRule type="cellIs" dxfId="198" priority="110" operator="equal">
      <formula>"NÃO"</formula>
    </cfRule>
    <cfRule type="cellIs" dxfId="197" priority="111" operator="equal">
      <formula>"SIM"</formula>
    </cfRule>
  </conditionalFormatting>
  <conditionalFormatting sqref="BP17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05" operator="equal">
      <formula>"OPORTUNIDADE"</formula>
    </cfRule>
  </conditionalFormatting>
  <conditionalFormatting sqref="Y187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189">
    <cfRule type="cellIs" dxfId="193" priority="102" operator="equal">
      <formula>"OPORTUNIDADE"</formula>
    </cfRule>
  </conditionalFormatting>
  <conditionalFormatting sqref="Y189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BP1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1" operator="equal">
      <formula>"OPORTUNIDADE"</formula>
    </cfRule>
  </conditionalFormatting>
  <conditionalFormatting sqref="Z206">
    <cfRule type="cellIs" dxfId="189" priority="49" operator="equal">
      <formula>"NÃO"</formula>
    </cfRule>
    <cfRule type="cellIs" dxfId="188" priority="50" operator="equal">
      <formula>"SIM"</formula>
    </cfRule>
  </conditionalFormatting>
  <conditionalFormatting sqref="Y206:Y210">
    <cfRule type="cellIs" dxfId="187" priority="48" operator="equal">
      <formula>"OPORTUNIDADE"</formula>
    </cfRule>
  </conditionalFormatting>
  <conditionalFormatting sqref="Y206:Y210">
    <cfRule type="cellIs" dxfId="186" priority="46" operator="equal">
      <formula>"NÃO"</formula>
    </cfRule>
    <cfRule type="cellIs" dxfId="185" priority="47" operator="equal">
      <formula>"SIM"</formula>
    </cfRule>
  </conditionalFormatting>
  <conditionalFormatting sqref="Y204">
    <cfRule type="cellIs" dxfId="184" priority="45" operator="equal">
      <formula>"OPORTUNIDADE"</formula>
    </cfRule>
  </conditionalFormatting>
  <conditionalFormatting sqref="Y204">
    <cfRule type="cellIs" dxfId="183" priority="43" operator="equal">
      <formula>"NÃO"</formula>
    </cfRule>
    <cfRule type="cellIs" dxfId="182" priority="44" operator="equal">
      <formula>"SIM"</formula>
    </cfRule>
  </conditionalFormatting>
  <conditionalFormatting sqref="Y203">
    <cfRule type="cellIs" dxfId="181" priority="42" operator="equal">
      <formula>"OPORTUNIDADE"</formula>
    </cfRule>
  </conditionalFormatting>
  <conditionalFormatting sqref="Y203">
    <cfRule type="cellIs" dxfId="180" priority="40" operator="equal">
      <formula>"NÃO"</formula>
    </cfRule>
    <cfRule type="cellIs" dxfId="179" priority="41" operator="equal">
      <formula>"SIM"</formula>
    </cfRule>
  </conditionalFormatting>
  <conditionalFormatting sqref="Y202">
    <cfRule type="cellIs" dxfId="178" priority="39" operator="equal">
      <formula>"OPORTUNIDADE"</formula>
    </cfRule>
  </conditionalFormatting>
  <conditionalFormatting sqref="Y202">
    <cfRule type="cellIs" dxfId="177" priority="37" operator="equal">
      <formula>"NÃO"</formula>
    </cfRule>
    <cfRule type="cellIs" dxfId="176" priority="38" operator="equal">
      <formula>"SIM"</formula>
    </cfRule>
  </conditionalFormatting>
  <conditionalFormatting sqref="Y201">
    <cfRule type="cellIs" dxfId="175" priority="36" operator="equal">
      <formula>"OPORTUNIDADE"</formula>
    </cfRule>
  </conditionalFormatting>
  <conditionalFormatting sqref="Y201">
    <cfRule type="cellIs" dxfId="174" priority="34" operator="equal">
      <formula>"NÃO"</formula>
    </cfRule>
    <cfRule type="cellIs" dxfId="173" priority="35" operator="equal">
      <formula>"SIM"</formula>
    </cfRule>
  </conditionalFormatting>
  <conditionalFormatting sqref="Y200">
    <cfRule type="cellIs" dxfId="172" priority="33" operator="equal">
      <formula>"OPORTUNIDADE"</formula>
    </cfRule>
  </conditionalFormatting>
  <conditionalFormatting sqref="Y200">
    <cfRule type="cellIs" dxfId="171" priority="31" operator="equal">
      <formula>"NÃO"</formula>
    </cfRule>
    <cfRule type="cellIs" dxfId="170" priority="32" operator="equal">
      <formula>"SIM"</formula>
    </cfRule>
  </conditionalFormatting>
  <conditionalFormatting sqref="Y199">
    <cfRule type="cellIs" dxfId="169" priority="30" operator="equal">
      <formula>"OPORTUNIDADE"</formula>
    </cfRule>
  </conditionalFormatting>
  <conditionalFormatting sqref="Y199">
    <cfRule type="cellIs" dxfId="168" priority="28" operator="equal">
      <formula>"NÃO"</formula>
    </cfRule>
    <cfRule type="cellIs" dxfId="167" priority="29" operator="equal">
      <formula>"SIM"</formula>
    </cfRule>
  </conditionalFormatting>
  <conditionalFormatting sqref="BQ156">
    <cfRule type="cellIs" dxfId="166" priority="23" operator="equal">
      <formula>"Produção e Intervalo"</formula>
    </cfRule>
    <cfRule type="cellIs" dxfId="165" priority="24" operator="equal">
      <formula>"Aderente"</formula>
    </cfRule>
    <cfRule type="cellIs" dxfId="164" priority="25" operator="equal">
      <formula>"Intervalo"</formula>
    </cfRule>
    <cfRule type="cellIs" dxfId="163" priority="26" operator="equal">
      <formula>"Produção"</formula>
    </cfRule>
    <cfRule type="cellIs" dxfId="162" priority="27" operator="equal">
      <formula>"ERRO"</formula>
    </cfRule>
  </conditionalFormatting>
  <conditionalFormatting sqref="BJ165:BK1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16" operator="equal">
      <formula>"OPORTUNIDADE"</formula>
    </cfRule>
  </conditionalFormatting>
  <conditionalFormatting sqref="Y21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Y225">
    <cfRule type="cellIs" dxfId="158" priority="10" operator="equal">
      <formula>"OPORTUNIDADE"</formula>
    </cfRule>
  </conditionalFormatting>
  <conditionalFormatting sqref="Y22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P2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M6:BM734 BN54:BO64 BM737 BN93:BO95 BO103 BO105:BO106 BO108:BO109 BN130:BO131 BN116:BO116 BN127:BO128 BN133:BO133 BN118:BO125 BN146:BO147 BN142:BO142 BN136:BO138 BN153:BO153 BN163:BO163 BO113 BN159:BO159 BN161:BO161 BN140:BO140 BO157 BN87:BO88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1</v>
      </c>
      <c r="B2" s="80"/>
    </row>
    <row r="5" spans="1:16" s="82" customFormat="1" ht="11.25" customHeight="1">
      <c r="A5" s="81"/>
      <c r="B5" s="81"/>
      <c r="C5" s="258" t="s">
        <v>1583</v>
      </c>
      <c r="D5" s="259"/>
      <c r="E5" s="259"/>
      <c r="F5" s="259"/>
      <c r="G5" s="259"/>
      <c r="H5" s="259"/>
      <c r="I5" s="259"/>
      <c r="J5" s="260"/>
      <c r="K5" s="261" t="s">
        <v>1584</v>
      </c>
      <c r="L5" s="262"/>
      <c r="M5" s="262"/>
      <c r="N5" s="262"/>
      <c r="O5" s="263" t="s">
        <v>1585</v>
      </c>
      <c r="P5" s="264"/>
    </row>
    <row r="6" spans="1:16" s="82" customFormat="1" ht="15" customHeight="1">
      <c r="A6" s="74" t="s">
        <v>1586</v>
      </c>
      <c r="B6" s="83" t="s">
        <v>1587</v>
      </c>
      <c r="C6" s="84" t="s">
        <v>1019</v>
      </c>
      <c r="D6" s="85" t="s">
        <v>1020</v>
      </c>
      <c r="E6" s="84" t="s">
        <v>1588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1589</v>
      </c>
      <c r="M6" s="88" t="s">
        <v>669</v>
      </c>
      <c r="N6" s="89" t="s">
        <v>1014</v>
      </c>
      <c r="O6" s="90" t="s">
        <v>1057</v>
      </c>
      <c r="P6" s="151" t="s">
        <v>1590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Ag. livrada do i88 para intervalo em oportunidade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Ag. Solicitação da MC1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em deslocamento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em deslocamento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em deslocamento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em deslocamento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em deslocamento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em deslocamento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08:00/Aguardando oportunidade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Prev. macro 1 09:00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Prev. macro 1 09:00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Prev. macro 1 09:00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07:43/Aguardando oportunidade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>*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11:07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>Turma pronta 08:38/Intervalo aberto das 08:46 até 11:45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14:00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09:23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12:00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12:00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08:00/Prev. intervalo após M77 09:30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Avariado/Prev. de lib. em D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>Aguarda equipe informar pronto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>Em intervalo as 07:15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>Aguarda equipe informar pronto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>MC1 9h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 xml:space="preserve">Sem oportunidade 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em deslocamento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em deslocamento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Prev. turma pronta 10:00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Turma em deslocamento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*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Prev. macro 1 09:00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Prev. macro 1 09:00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Ag. Solicitação da MC1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MC1 às 07h16, Ag. aut. do CCO + alinhamento de FX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em deslocamento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em preparação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em preparação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em preparação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em preparação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em preparação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>Prev. macro 1 09:00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Prev. macro 1 12h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em deslocamento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Prev. macro 1 08:30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em deslocamento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em deslocamento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em deslocamento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em deslocamento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em deslocamento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Aguardando macro 1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09:30/Prev. faixa 11h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em deslocamento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em deslocamento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em deslocamento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em deslocamento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Turma em deslocamento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08:12/Aguardando oportunidade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Maquinistas em deslocamento, prev. 09h em ZSK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MC1 as 08hrs, previsão as 11hrs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Aguardando TP ficar pronto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Aguardando TP ficar pronto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 xml:space="preserve">Aguardando TP ficar pronto 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Aguardando TP ficar pronto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>Aguardando alinhamento de maquinista + faixa CCO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>Aguardando alinhamento de maquinista + faixa CCO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>MC1 07:40, previsao as 10:30 apos passagem do T12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TP pronta 08:30 , intervalo 09:03 ate 10:03 no KM 73,800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>Aguardando envio MC1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MC1 08:29, apos passagem do I98 prev. 10hrs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>Aguardando envio MC1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 xml:space="preserve">MC1 08:33, aguardando fx cm coo 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>Aguardando envio MC1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>*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Aguardando TP ficar pronta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>Aguardando TP ficar pronta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verificando faixa 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 xml:space="preserve">TP pronta 07:40, verificando faixa 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 xml:space="preserve">TP pronta 07:40, verificando faixa 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07:59, previsão apó I11 09:30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Aguardando envio MC1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Aguardando TP ficar pronta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MC1 07:23, previsão as 09rhs após o D76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Aguardando envio MC1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Aguarda equipe informar pronto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Aguarda equipe informar pronto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Aguardando TP ficar pronta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Ag. TP pronto para alinhamento de intervalo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Ag. TP pronto para alinhamento de intervalo para exc. de soldas em 394ZUE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Ag. TP pronto para alinhamento de intervalo em oportunidade para limpeza de lastro em ZUR394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Ag. Solicitação da MC1 para alinhamento de FX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Ag. TP pronto para alinhamento de intervalo em oportunidade para exec. de solda em ZRU205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Ag. Solicitação da MC1 para alinhamento de FX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>Acionado e alinhado Táxi para Maq. Clayton + Roberto / Previsão em ZMA às 08h00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Solicitar MC1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Prev. para alinhamento de FX após às 18h00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Ag. TP pronto para alinhamento de intervalo em oportunidade para exec. de solda entre ZTOZOI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Ag. TP pronto para alinhamento de intervalo em oportunidade para exec. de solda em ZSKPAT1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Ag. Alinhamento de FX com CCO para acionamento de Maquinista / Deslocamento em oportunidade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Ag. Solicitação da MC1 para alinhamento de FX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Ag. TP pronto para alinhamento de intervalo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Ag. Solicitação da MC1 para alinhamento de FX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1</v>
      </c>
      <c r="P213" s="187" t="str">
        <f>IF($A$2=1,IF(SP_NORTE!BJ213="","*",SP_NORTE!BJ213),IF(SP_NORTE!BK213="","*",SP_NORTE!BK213))</f>
        <v xml:space="preserve">Previsão TP ficar pronto 10hrs 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1</v>
      </c>
      <c r="P214" s="187" t="str">
        <f>IF($A$2=1,IF(SP_NORTE!BJ214="","*",SP_NORTE!BJ214),IF(SP_NORTE!BK214="","*",SP_NORTE!BK214))</f>
        <v>TP pronta 08:02, previsão apos L49 09:15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-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1</v>
      </c>
      <c r="P215" s="187" t="str">
        <f>IF($A$2=1,IF(SP_NORTE!BJ215="","*",SP_NORTE!BJ215),IF(SP_NORTE!BK215="","*",SP_NORTE!BK215))</f>
        <v xml:space="preserve">Aguardando TP ficar pronta 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-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1</v>
      </c>
      <c r="P216" s="187" t="str">
        <f>IF($A$2=1,IF(SP_NORTE!BJ216="","*",SP_NORTE!BJ216),IF(SP_NORTE!BK216="","*",SP_NORTE!BK216))</f>
        <v xml:space="preserve">Aguardando TP ficar pronta 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1</v>
      </c>
      <c r="P217" s="187" t="str">
        <f>IF($A$2=1,IF(SP_NORTE!BJ217="","*",SP_NORTE!BJ217),IF(SP_NORTE!BK217="","*",SP_NORTE!BK217))</f>
        <v>Previsao TP pronta 09:30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1</v>
      </c>
      <c r="P218" s="187" t="str">
        <f>IF($A$2=1,IF(SP_NORTE!BJ218="","*",SP_NORTE!BJ218),IF(SP_NORTE!BK218="","*",SP_NORTE!BK218))</f>
        <v>MC1 previsão 08:30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1</v>
      </c>
      <c r="P219" s="187" t="str">
        <f>IF($A$2=1,IF(SP_NORTE!BJ219="","*",SP_NORTE!BJ219),IF(SP_NORTE!BK219="","*",SP_NORTE!BK219))</f>
        <v xml:space="preserve">Aguardando TP ficar pronta 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1</v>
      </c>
      <c r="P220" s="187" t="str">
        <f>IF($A$2=1,IF(SP_NORTE!BJ220="","*",SP_NORTE!BJ220),IF(SP_NORTE!BK220="","*",SP_NORTE!BK220))</f>
        <v>MC1 previsão 09:00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1</v>
      </c>
      <c r="P221" s="187" t="str">
        <f>IF($A$2=1,IF(SP_NORTE!BJ221="","*",SP_NORTE!BJ221),IF(SP_NORTE!BK221="","*",SP_NORTE!BK221))</f>
        <v xml:space="preserve">Aguardando TP ficar pronta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1</v>
      </c>
      <c r="P222" s="187" t="str">
        <f>IF($A$2=1,IF(SP_NORTE!BJ222="","*",SP_NORTE!BJ222),IF(SP_NORTE!BK222="","*",SP_NORTE!BK222))</f>
        <v xml:space="preserve">Aguardando TP ficar pronta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1</v>
      </c>
      <c r="P223" s="187" t="str">
        <f>IF($A$2=1,IF(SP_NORTE!BJ223="","*",SP_NORTE!BJ223),IF(SP_NORTE!BK223="","*",SP_NORTE!BK223))</f>
        <v xml:space="preserve">Aguardando TP ficar pronta 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1</v>
      </c>
      <c r="P224" s="187" t="str">
        <f>IF($A$2=1,IF(SP_NORTE!BJ224="","*",SP_NORTE!BJ224),IF(SP_NORTE!BK224="","*",SP_NORTE!BK224))</f>
        <v xml:space="preserve">Aguardando TP ficar pronta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1</v>
      </c>
      <c r="P225" s="187" t="str">
        <f>IF($A$2=1,IF(SP_NORTE!BJ225="","*",SP_NORTE!BJ225),IF(SP_NORTE!BK225="","*",SP_NORTE!BK225))</f>
        <v>MC1 07:41, previsão após L92 08:40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1591</v>
      </c>
      <c r="V1" s="270"/>
      <c r="W1" s="270"/>
    </row>
    <row r="2" spans="1:23" s="93" customFormat="1">
      <c r="A2" s="96" t="s">
        <v>1592</v>
      </c>
      <c r="B2" s="96" t="s">
        <v>1587</v>
      </c>
      <c r="C2" s="96" t="s">
        <v>470</v>
      </c>
      <c r="D2" s="97" t="s">
        <v>1019</v>
      </c>
      <c r="E2" s="97" t="s">
        <v>1020</v>
      </c>
      <c r="F2" s="97" t="s">
        <v>1586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1593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7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7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7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7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7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7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7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7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7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7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7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7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1594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1595</v>
      </c>
      <c r="C2" s="136" t="s">
        <v>1004</v>
      </c>
      <c r="D2" s="84" t="s">
        <v>1006</v>
      </c>
      <c r="E2" s="84" t="s">
        <v>1596</v>
      </c>
      <c r="F2" s="113" t="s">
        <v>1597</v>
      </c>
      <c r="G2" s="84" t="s">
        <v>1598</v>
      </c>
      <c r="H2" s="84" t="s">
        <v>1599</v>
      </c>
      <c r="I2" s="84" t="s">
        <v>1600</v>
      </c>
      <c r="J2" s="84" t="s">
        <v>1601</v>
      </c>
      <c r="K2" s="86" t="s">
        <v>1602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2025-10-16T12:24:44Z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