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9" documentId="8_{C16AF0B1-DE6F-4D81-B6CC-DB7BBC320B89}" xr6:coauthVersionLast="47" xr6:coauthVersionMax="47" xr10:uidLastSave="{135F890A-0EA7-408E-AF32-3F091FDE042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90" i="1" l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L504" i="15"/>
  <c r="K504" i="15"/>
  <c r="L514" i="15"/>
  <c r="K514" i="15"/>
  <c r="L513" i="15"/>
  <c r="K513" i="15"/>
  <c r="L512" i="15"/>
  <c r="K512" i="15"/>
  <c r="L536" i="15"/>
  <c r="K536" i="15"/>
  <c r="L535" i="15"/>
  <c r="K535" i="15"/>
  <c r="L532" i="15"/>
  <c r="K532" i="15"/>
  <c r="K525" i="15"/>
  <c r="L501" i="15"/>
  <c r="K501" i="15"/>
  <c r="K502" i="15"/>
  <c r="L502" i="15"/>
  <c r="K503" i="15"/>
  <c r="L503" i="15"/>
  <c r="K505" i="15"/>
  <c r="L505" i="15"/>
  <c r="K506" i="15"/>
  <c r="L506" i="15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R498" i="15"/>
  <c r="D498" i="15"/>
  <c r="E498" i="15"/>
  <c r="K501" i="10"/>
  <c r="M501" i="10"/>
  <c r="BR501" i="1"/>
  <c r="BS501" i="1"/>
  <c r="BT501" i="1"/>
  <c r="R499" i="15"/>
  <c r="D499" i="15"/>
  <c r="E499" i="15"/>
  <c r="K502" i="10"/>
  <c r="M502" i="10"/>
  <c r="BR502" i="1"/>
  <c r="BS502" i="1"/>
  <c r="BT502" i="1"/>
  <c r="K500" i="15"/>
  <c r="L500" i="15"/>
  <c r="D500" i="15"/>
  <c r="E500" i="15"/>
  <c r="K503" i="10"/>
  <c r="M503" i="10"/>
  <c r="BR503" i="1"/>
  <c r="BS503" i="1"/>
  <c r="BT503" i="1"/>
  <c r="R501" i="15"/>
  <c r="D501" i="15"/>
  <c r="E501" i="15"/>
  <c r="K504" i="10"/>
  <c r="M504" i="10"/>
  <c r="BR504" i="1"/>
  <c r="BS504" i="1"/>
  <c r="BT504" i="1"/>
  <c r="R502" i="15"/>
  <c r="D502" i="15"/>
  <c r="E502" i="15"/>
  <c r="K505" i="10"/>
  <c r="M505" i="10"/>
  <c r="BR505" i="1"/>
  <c r="BS505" i="1"/>
  <c r="BT505" i="1"/>
  <c r="R503" i="15"/>
  <c r="D503" i="15"/>
  <c r="E503" i="15"/>
  <c r="K506" i="10"/>
  <c r="M506" i="10"/>
  <c r="BR506" i="1"/>
  <c r="BS506" i="1"/>
  <c r="BT506" i="1"/>
  <c r="R504" i="15"/>
  <c r="D504" i="15"/>
  <c r="E504" i="15"/>
  <c r="K507" i="10"/>
  <c r="M507" i="10"/>
  <c r="BR507" i="1"/>
  <c r="BS507" i="1"/>
  <c r="BT507" i="1"/>
  <c r="R505" i="15"/>
  <c r="D505" i="15"/>
  <c r="E505" i="15"/>
  <c r="K508" i="10"/>
  <c r="M508" i="10"/>
  <c r="BR508" i="1"/>
  <c r="BS508" i="1"/>
  <c r="BT508" i="1"/>
  <c r="R506" i="15"/>
  <c r="D506" i="15"/>
  <c r="E506" i="15"/>
  <c r="K509" i="10"/>
  <c r="M509" i="10"/>
  <c r="BR509" i="1"/>
  <c r="BS509" i="1"/>
  <c r="BT509" i="1"/>
  <c r="K507" i="15"/>
  <c r="L507" i="15"/>
  <c r="D507" i="15"/>
  <c r="E507" i="15"/>
  <c r="K510" i="10"/>
  <c r="M510" i="10"/>
  <c r="BR510" i="1"/>
  <c r="BS510" i="1"/>
  <c r="BT510" i="1"/>
  <c r="K508" i="15"/>
  <c r="L508" i="15"/>
  <c r="D508" i="15"/>
  <c r="E508" i="15"/>
  <c r="K511" i="10"/>
  <c r="M511" i="10"/>
  <c r="BR511" i="1"/>
  <c r="BS511" i="1"/>
  <c r="BT511" i="1"/>
  <c r="K509" i="15"/>
  <c r="L509" i="15"/>
  <c r="D509" i="15"/>
  <c r="E509" i="15"/>
  <c r="K512" i="10"/>
  <c r="M512" i="10"/>
  <c r="BR512" i="1"/>
  <c r="BS512" i="1"/>
  <c r="BT512" i="1"/>
  <c r="K510" i="15"/>
  <c r="L510" i="15"/>
  <c r="D510" i="15"/>
  <c r="E510" i="15"/>
  <c r="K513" i="10"/>
  <c r="M513" i="10"/>
  <c r="BR513" i="1"/>
  <c r="BS513" i="1"/>
  <c r="BT513" i="1"/>
  <c r="K511" i="15"/>
  <c r="R511" i="15"/>
  <c r="D511" i="15"/>
  <c r="E511" i="15"/>
  <c r="K514" i="10"/>
  <c r="M514" i="10"/>
  <c r="BR514" i="1"/>
  <c r="BS514" i="1"/>
  <c r="BT514" i="1"/>
  <c r="R512" i="15"/>
  <c r="D512" i="15"/>
  <c r="E512" i="15"/>
  <c r="K515" i="10"/>
  <c r="M515" i="10"/>
  <c r="BR515" i="1"/>
  <c r="BS515" i="1"/>
  <c r="BT515" i="1"/>
  <c r="R513" i="15"/>
  <c r="D513" i="15"/>
  <c r="E513" i="15"/>
  <c r="K516" i="10"/>
  <c r="M516" i="10"/>
  <c r="BR516" i="1"/>
  <c r="BS516" i="1"/>
  <c r="BT516" i="1"/>
  <c r="R514" i="15"/>
  <c r="D514" i="15"/>
  <c r="E514" i="15"/>
  <c r="K517" i="10"/>
  <c r="M517" i="10"/>
  <c r="BR517" i="1"/>
  <c r="BS517" i="1"/>
  <c r="BT517" i="1"/>
  <c r="K515" i="15"/>
  <c r="L515" i="15"/>
  <c r="R515" i="15"/>
  <c r="D515" i="15"/>
  <c r="E515" i="15"/>
  <c r="K518" i="10"/>
  <c r="M518" i="10"/>
  <c r="BR518" i="1"/>
  <c r="BS518" i="1"/>
  <c r="BT518" i="1"/>
  <c r="K516" i="15"/>
  <c r="L516" i="15"/>
  <c r="R516" i="15"/>
  <c r="D516" i="15"/>
  <c r="E516" i="15"/>
  <c r="K519" i="10"/>
  <c r="M519" i="10"/>
  <c r="BR519" i="1"/>
  <c r="BS519" i="1"/>
  <c r="BT519" i="1"/>
  <c r="K517" i="15"/>
  <c r="L517" i="15"/>
  <c r="D517" i="15"/>
  <c r="E517" i="15"/>
  <c r="K520" i="10"/>
  <c r="M520" i="10"/>
  <c r="BR520" i="1"/>
  <c r="BS520" i="1"/>
  <c r="BT520" i="1"/>
  <c r="R518" i="15"/>
  <c r="D518" i="15"/>
  <c r="E518" i="15"/>
  <c r="K521" i="10"/>
  <c r="M521" i="10"/>
  <c r="BR521" i="1"/>
  <c r="BS521" i="1"/>
  <c r="BT521" i="1"/>
  <c r="K519" i="15"/>
  <c r="L519" i="15"/>
  <c r="R519" i="15"/>
  <c r="D519" i="15"/>
  <c r="E519" i="15"/>
  <c r="K522" i="10"/>
  <c r="M522" i="10"/>
  <c r="BR522" i="1"/>
  <c r="BS522" i="1"/>
  <c r="BT522" i="1"/>
  <c r="K520" i="15"/>
  <c r="L520" i="15"/>
  <c r="R520" i="15"/>
  <c r="D520" i="15"/>
  <c r="E520" i="15"/>
  <c r="K523" i="10"/>
  <c r="M523" i="10"/>
  <c r="BR523" i="1"/>
  <c r="BS523" i="1"/>
  <c r="BT523" i="1"/>
  <c r="K521" i="15"/>
  <c r="L521" i="15"/>
  <c r="R521" i="15"/>
  <c r="D521" i="15"/>
  <c r="E521" i="15"/>
  <c r="K524" i="10"/>
  <c r="M524" i="10"/>
  <c r="BR524" i="1"/>
  <c r="BS524" i="1"/>
  <c r="BT524" i="1"/>
  <c r="K522" i="15"/>
  <c r="L522" i="15"/>
  <c r="R522" i="15"/>
  <c r="D522" i="15"/>
  <c r="E522" i="15"/>
  <c r="K525" i="10"/>
  <c r="M525" i="10"/>
  <c r="BR525" i="1"/>
  <c r="BS525" i="1"/>
  <c r="BT525" i="1"/>
  <c r="K523" i="15"/>
  <c r="L523" i="15"/>
  <c r="D523" i="15"/>
  <c r="E523" i="15"/>
  <c r="K526" i="10"/>
  <c r="M526" i="10"/>
  <c r="BR526" i="1"/>
  <c r="BS526" i="1"/>
  <c r="BT526" i="1"/>
  <c r="K524" i="15"/>
  <c r="R524" i="15"/>
  <c r="D524" i="15"/>
  <c r="E524" i="15"/>
  <c r="K527" i="10"/>
  <c r="M527" i="10"/>
  <c r="BR527" i="1"/>
  <c r="BS527" i="1"/>
  <c r="BT527" i="1"/>
  <c r="R525" i="15"/>
  <c r="D525" i="15"/>
  <c r="E525" i="15"/>
  <c r="K528" i="10"/>
  <c r="M528" i="10"/>
  <c r="BR528" i="1"/>
  <c r="BS528" i="1"/>
  <c r="BT528" i="1"/>
  <c r="K526" i="15"/>
  <c r="L526" i="15"/>
  <c r="R526" i="15"/>
  <c r="D526" i="15"/>
  <c r="E526" i="15"/>
  <c r="K529" i="10"/>
  <c r="M529" i="10"/>
  <c r="BR529" i="1"/>
  <c r="BS529" i="1"/>
  <c r="BT529" i="1"/>
  <c r="K527" i="15"/>
  <c r="L527" i="15"/>
  <c r="R527" i="15"/>
  <c r="D527" i="15"/>
  <c r="E527" i="15"/>
  <c r="K530" i="10"/>
  <c r="M530" i="10"/>
  <c r="BR530" i="1"/>
  <c r="BS530" i="1"/>
  <c r="BT530" i="1"/>
  <c r="K528" i="15"/>
  <c r="L528" i="15"/>
  <c r="D528" i="15"/>
  <c r="E528" i="15"/>
  <c r="K531" i="10"/>
  <c r="M531" i="10"/>
  <c r="BR531" i="1"/>
  <c r="BS531" i="1"/>
  <c r="BT531" i="1"/>
  <c r="K529" i="15"/>
  <c r="L529" i="15"/>
  <c r="D529" i="15"/>
  <c r="E529" i="15"/>
  <c r="K532" i="10"/>
  <c r="M532" i="10"/>
  <c r="BR532" i="1"/>
  <c r="BS532" i="1"/>
  <c r="BT532" i="1"/>
  <c r="D530" i="15"/>
  <c r="E530" i="15"/>
  <c r="K533" i="10"/>
  <c r="M533" i="10"/>
  <c r="BR533" i="1"/>
  <c r="BS533" i="1"/>
  <c r="BT533" i="1"/>
  <c r="K531" i="15"/>
  <c r="L531" i="15"/>
  <c r="R531" i="15"/>
  <c r="D531" i="15"/>
  <c r="E531" i="15"/>
  <c r="K534" i="10"/>
  <c r="M534" i="10"/>
  <c r="BR534" i="1"/>
  <c r="BS534" i="1"/>
  <c r="BT534" i="1"/>
  <c r="R532" i="15"/>
  <c r="D532" i="15"/>
  <c r="E532" i="15"/>
  <c r="K535" i="10"/>
  <c r="M535" i="10"/>
  <c r="BR535" i="1"/>
  <c r="BS535" i="1"/>
  <c r="BT535" i="1"/>
  <c r="R533" i="15"/>
  <c r="D533" i="15"/>
  <c r="E533" i="15"/>
  <c r="K536" i="10"/>
  <c r="M536" i="10"/>
  <c r="BR536" i="1"/>
  <c r="BS536" i="1"/>
  <c r="BT536" i="1"/>
  <c r="K534" i="15"/>
  <c r="L534" i="15"/>
  <c r="R534" i="15"/>
  <c r="D534" i="15"/>
  <c r="E534" i="15"/>
  <c r="K537" i="10"/>
  <c r="M537" i="10"/>
  <c r="BR537" i="1"/>
  <c r="BS537" i="1"/>
  <c r="BT537" i="1"/>
  <c r="R535" i="15"/>
  <c r="D535" i="15"/>
  <c r="E535" i="15"/>
  <c r="K538" i="10"/>
  <c r="M538" i="10"/>
  <c r="BR538" i="1"/>
  <c r="BS538" i="1"/>
  <c r="BT538" i="1"/>
  <c r="R536" i="15"/>
  <c r="D536" i="15"/>
  <c r="E536" i="15"/>
  <c r="K539" i="10"/>
  <c r="M539" i="10"/>
  <c r="BR539" i="1"/>
  <c r="BS539" i="1"/>
  <c r="BT539" i="1"/>
  <c r="K537" i="15"/>
  <c r="L537" i="15"/>
  <c r="D537" i="15"/>
  <c r="E537" i="15"/>
  <c r="K540" i="10"/>
  <c r="M540" i="10"/>
  <c r="BR540" i="1"/>
  <c r="BS540" i="1"/>
  <c r="BT540" i="1"/>
  <c r="K538" i="15"/>
  <c r="L538" i="15"/>
  <c r="D538" i="15"/>
  <c r="E538" i="15"/>
  <c r="K541" i="10"/>
  <c r="M541" i="10"/>
  <c r="BR541" i="1"/>
  <c r="BS541" i="1"/>
  <c r="BT541" i="1"/>
  <c r="K539" i="15"/>
  <c r="L539" i="15"/>
  <c r="R539" i="15"/>
  <c r="D539" i="15"/>
  <c r="E539" i="15"/>
  <c r="K542" i="10"/>
  <c r="M542" i="10"/>
  <c r="BR542" i="1"/>
  <c r="BS542" i="1"/>
  <c r="BT542" i="1"/>
  <c r="K540" i="15"/>
  <c r="L540" i="15"/>
  <c r="R540" i="15"/>
  <c r="D540" i="15"/>
  <c r="E540" i="15"/>
  <c r="K543" i="10"/>
  <c r="M543" i="10"/>
  <c r="BR543" i="1"/>
  <c r="BS543" i="1"/>
  <c r="BT543" i="1"/>
  <c r="K541" i="15"/>
  <c r="L541" i="15"/>
  <c r="R541" i="15"/>
  <c r="D541" i="15"/>
  <c r="E541" i="15"/>
  <c r="K544" i="10"/>
  <c r="M544" i="10"/>
  <c r="BR544" i="1"/>
  <c r="BS544" i="1"/>
  <c r="BT544" i="1"/>
  <c r="K542" i="15"/>
  <c r="L542" i="15"/>
  <c r="D542" i="15"/>
  <c r="E542" i="15"/>
  <c r="K545" i="10"/>
  <c r="M545" i="10"/>
  <c r="BR545" i="1"/>
  <c r="BS545" i="1"/>
  <c r="BT545" i="1"/>
  <c r="K543" i="15"/>
  <c r="L543" i="15"/>
  <c r="D543" i="15"/>
  <c r="E543" i="15"/>
  <c r="K546" i="10"/>
  <c r="M546" i="10"/>
  <c r="BR546" i="1"/>
  <c r="BS546" i="1"/>
  <c r="BT546" i="1"/>
  <c r="K544" i="15"/>
  <c r="L544" i="15"/>
  <c r="R544" i="15"/>
  <c r="D544" i="15"/>
  <c r="E544" i="15"/>
  <c r="K547" i="10"/>
  <c r="M547" i="10"/>
  <c r="BR547" i="1"/>
  <c r="BS547" i="1"/>
  <c r="BT547" i="1"/>
  <c r="K545" i="15"/>
  <c r="L545" i="15"/>
  <c r="R545" i="15"/>
  <c r="D545" i="15"/>
  <c r="E545" i="15"/>
  <c r="K548" i="10"/>
  <c r="M548" i="10"/>
  <c r="BR548" i="1"/>
  <c r="BS548" i="1"/>
  <c r="BT548" i="1"/>
  <c r="K546" i="15"/>
  <c r="L546" i="15"/>
  <c r="R546" i="15"/>
  <c r="D546" i="15"/>
  <c r="E546" i="15"/>
  <c r="K549" i="10"/>
  <c r="M549" i="10"/>
  <c r="BR549" i="1"/>
  <c r="BS549" i="1"/>
  <c r="BT549" i="1"/>
  <c r="K547" i="15"/>
  <c r="L547" i="15"/>
  <c r="R547" i="15"/>
  <c r="D547" i="15"/>
  <c r="E547" i="15"/>
  <c r="K550" i="10"/>
  <c r="M550" i="10"/>
  <c r="BR550" i="1"/>
  <c r="BS550" i="1"/>
  <c r="BT550" i="1"/>
  <c r="K548" i="15"/>
  <c r="L548" i="15"/>
  <c r="R548" i="15"/>
  <c r="D548" i="15"/>
  <c r="E548" i="15"/>
  <c r="K551" i="10"/>
  <c r="M551" i="10"/>
  <c r="BR551" i="1"/>
  <c r="BS551" i="1"/>
  <c r="BT551" i="1"/>
  <c r="K549" i="15"/>
  <c r="L549" i="15"/>
  <c r="R549" i="15"/>
  <c r="D549" i="15"/>
  <c r="E549" i="15"/>
  <c r="K552" i="10"/>
  <c r="M552" i="10"/>
  <c r="BR552" i="1"/>
  <c r="BS552" i="1"/>
  <c r="BT552" i="1"/>
  <c r="K550" i="15"/>
  <c r="L550" i="15"/>
  <c r="D550" i="15"/>
  <c r="E550" i="15"/>
  <c r="K553" i="10"/>
  <c r="M553" i="10"/>
  <c r="BR553" i="1"/>
  <c r="BS553" i="1"/>
  <c r="BT553" i="1"/>
  <c r="K551" i="15"/>
  <c r="L551" i="15"/>
  <c r="R551" i="15"/>
  <c r="D551" i="15"/>
  <c r="E551" i="15"/>
  <c r="K554" i="10"/>
  <c r="M554" i="10"/>
  <c r="BR554" i="1"/>
  <c r="BS554" i="1"/>
  <c r="BT554" i="1"/>
  <c r="K552" i="15"/>
  <c r="L552" i="15"/>
  <c r="R552" i="15"/>
  <c r="D552" i="15"/>
  <c r="E552" i="15"/>
  <c r="K555" i="10"/>
  <c r="M555" i="10"/>
  <c r="BR555" i="1"/>
  <c r="BS555" i="1"/>
  <c r="BT555" i="1"/>
  <c r="K553" i="15"/>
  <c r="L553" i="15"/>
  <c r="R553" i="15"/>
  <c r="D553" i="15"/>
  <c r="E553" i="15"/>
  <c r="K556" i="10"/>
  <c r="M556" i="10"/>
  <c r="BR556" i="1"/>
  <c r="BS556" i="1"/>
  <c r="BT556" i="1"/>
  <c r="K554" i="15"/>
  <c r="L554" i="15"/>
  <c r="D554" i="15"/>
  <c r="E554" i="15"/>
  <c r="K557" i="10"/>
  <c r="M557" i="10"/>
  <c r="BR557" i="1"/>
  <c r="BS557" i="1"/>
  <c r="BT557" i="1"/>
  <c r="K555" i="15"/>
  <c r="L555" i="15"/>
  <c r="R555" i="15"/>
  <c r="D555" i="15"/>
  <c r="E555" i="15"/>
  <c r="K558" i="10"/>
  <c r="M558" i="10"/>
  <c r="BR558" i="1"/>
  <c r="BS558" i="1"/>
  <c r="BT558" i="1"/>
  <c r="K556" i="15"/>
  <c r="L556" i="15"/>
  <c r="D556" i="15"/>
  <c r="E556" i="15"/>
  <c r="K559" i="10"/>
  <c r="M559" i="10"/>
  <c r="BR559" i="1"/>
  <c r="BS559" i="1"/>
  <c r="BT559" i="1"/>
  <c r="K557" i="15"/>
  <c r="L557" i="15"/>
  <c r="R557" i="15"/>
  <c r="D557" i="15"/>
  <c r="E557" i="15"/>
  <c r="K560" i="10"/>
  <c r="M560" i="10"/>
  <c r="BR560" i="1"/>
  <c r="BS560" i="1"/>
  <c r="BT560" i="1"/>
  <c r="K558" i="15"/>
  <c r="L558" i="15"/>
  <c r="R558" i="15"/>
  <c r="D558" i="15"/>
  <c r="E558" i="15"/>
  <c r="K561" i="10"/>
  <c r="M561" i="10"/>
  <c r="BR561" i="1"/>
  <c r="BS561" i="1"/>
  <c r="BT561" i="1"/>
  <c r="K559" i="15"/>
  <c r="L559" i="15"/>
  <c r="D559" i="15"/>
  <c r="E559" i="15"/>
  <c r="K562" i="10"/>
  <c r="M562" i="10"/>
  <c r="BR562" i="1"/>
  <c r="BS562" i="1"/>
  <c r="BT562" i="1"/>
  <c r="K560" i="15"/>
  <c r="L560" i="15"/>
  <c r="R560" i="15"/>
  <c r="D560" i="15"/>
  <c r="E560" i="15"/>
  <c r="K563" i="10"/>
  <c r="M563" i="10"/>
  <c r="BR563" i="1"/>
  <c r="BS563" i="1"/>
  <c r="BT563" i="1"/>
  <c r="K561" i="15"/>
  <c r="L561" i="15"/>
  <c r="R561" i="15"/>
  <c r="D561" i="15"/>
  <c r="E561" i="15"/>
  <c r="K564" i="10"/>
  <c r="M564" i="10"/>
  <c r="BR564" i="1"/>
  <c r="BS564" i="1"/>
  <c r="BT564" i="1"/>
  <c r="K562" i="15"/>
  <c r="L562" i="15"/>
  <c r="R562" i="15"/>
  <c r="D562" i="15"/>
  <c r="E562" i="15"/>
  <c r="K565" i="10"/>
  <c r="M565" i="10"/>
  <c r="BR565" i="1"/>
  <c r="BS565" i="1"/>
  <c r="BT565" i="1"/>
  <c r="K563" i="15"/>
  <c r="L563" i="15"/>
  <c r="R563" i="15"/>
  <c r="D563" i="15"/>
  <c r="E563" i="15"/>
  <c r="K566" i="10"/>
  <c r="M566" i="10"/>
  <c r="BR566" i="1"/>
  <c r="BS566" i="1"/>
  <c r="BT566" i="1"/>
  <c r="K564" i="15"/>
  <c r="L564" i="15"/>
  <c r="D564" i="15"/>
  <c r="E564" i="15"/>
  <c r="K567" i="10"/>
  <c r="M567" i="10"/>
  <c r="BR567" i="1"/>
  <c r="BS567" i="1"/>
  <c r="BT567" i="1"/>
  <c r="K565" i="15"/>
  <c r="L565" i="15"/>
  <c r="R565" i="15"/>
  <c r="D565" i="15"/>
  <c r="E565" i="15"/>
  <c r="K568" i="10"/>
  <c r="M568" i="10"/>
  <c r="BR568" i="1"/>
  <c r="BS568" i="1"/>
  <c r="BT568" i="1"/>
  <c r="K566" i="15"/>
  <c r="L566" i="15"/>
  <c r="R566" i="15"/>
  <c r="D566" i="15"/>
  <c r="E566" i="15"/>
  <c r="K569" i="10"/>
  <c r="M569" i="10"/>
  <c r="BR569" i="1"/>
  <c r="BS569" i="1"/>
  <c r="BT569" i="1"/>
  <c r="K567" i="15"/>
  <c r="L567" i="15"/>
  <c r="R567" i="15"/>
  <c r="D567" i="15"/>
  <c r="E567" i="15"/>
  <c r="K570" i="10"/>
  <c r="M570" i="10"/>
  <c r="BR570" i="1"/>
  <c r="BS570" i="1"/>
  <c r="BT570" i="1"/>
  <c r="K568" i="15"/>
  <c r="L568" i="15"/>
  <c r="R568" i="15"/>
  <c r="D568" i="15"/>
  <c r="E568" i="15"/>
  <c r="K571" i="10"/>
  <c r="M571" i="10"/>
  <c r="BR571" i="1"/>
  <c r="BS571" i="1"/>
  <c r="BT571" i="1"/>
  <c r="K569" i="15"/>
  <c r="L569" i="15"/>
  <c r="D569" i="15"/>
  <c r="E569" i="15"/>
  <c r="K572" i="10"/>
  <c r="M572" i="10"/>
  <c r="BR572" i="1"/>
  <c r="BS572" i="1"/>
  <c r="BT572" i="1"/>
  <c r="K570" i="15"/>
  <c r="L570" i="15"/>
  <c r="D570" i="15"/>
  <c r="E570" i="15"/>
  <c r="K573" i="10"/>
  <c r="M573" i="10"/>
  <c r="BR573" i="1"/>
  <c r="BS573" i="1"/>
  <c r="BT573" i="1"/>
  <c r="K571" i="15"/>
  <c r="L571" i="15"/>
  <c r="D571" i="15"/>
  <c r="E571" i="15"/>
  <c r="K574" i="10"/>
  <c r="M574" i="10"/>
  <c r="BR574" i="1"/>
  <c r="BS574" i="1"/>
  <c r="BT574" i="1"/>
  <c r="K572" i="15"/>
  <c r="L572" i="15"/>
  <c r="D572" i="15"/>
  <c r="E572" i="15"/>
  <c r="K575" i="10"/>
  <c r="M575" i="10"/>
  <c r="BR575" i="1"/>
  <c r="BS575" i="1"/>
  <c r="BT575" i="1"/>
  <c r="K573" i="15"/>
  <c r="L573" i="15"/>
  <c r="D573" i="15"/>
  <c r="E573" i="15"/>
  <c r="K576" i="10"/>
  <c r="M576" i="10"/>
  <c r="BR576" i="1"/>
  <c r="BS576" i="1"/>
  <c r="BT576" i="1"/>
  <c r="K574" i="15"/>
  <c r="L574" i="15"/>
  <c r="D574" i="15"/>
  <c r="E574" i="15"/>
  <c r="K577" i="10"/>
  <c r="M577" i="10"/>
  <c r="BR577" i="1"/>
  <c r="BS577" i="1"/>
  <c r="BT577" i="1"/>
  <c r="K575" i="15"/>
  <c r="L575" i="15"/>
  <c r="D575" i="15"/>
  <c r="E575" i="15"/>
  <c r="K578" i="10"/>
  <c r="M578" i="10"/>
  <c r="BR578" i="1"/>
  <c r="BS578" i="1"/>
  <c r="BT578" i="1"/>
  <c r="K576" i="15"/>
  <c r="L576" i="15"/>
  <c r="D576" i="15"/>
  <c r="E576" i="15"/>
  <c r="K579" i="10"/>
  <c r="M579" i="10"/>
  <c r="BR579" i="1"/>
  <c r="BS579" i="1"/>
  <c r="BT579" i="1"/>
  <c r="K577" i="15"/>
  <c r="L577" i="15"/>
  <c r="D577" i="15"/>
  <c r="E577" i="15"/>
  <c r="K580" i="10"/>
  <c r="M580" i="10"/>
  <c r="BR580" i="1"/>
  <c r="BS580" i="1"/>
  <c r="BT580" i="1"/>
  <c r="K578" i="15"/>
  <c r="L578" i="15"/>
  <c r="D578" i="15"/>
  <c r="E578" i="15"/>
  <c r="K581" i="10"/>
  <c r="M581" i="10"/>
  <c r="BR581" i="1"/>
  <c r="BS581" i="1"/>
  <c r="BT581" i="1"/>
  <c r="K579" i="15"/>
  <c r="L579" i="15"/>
  <c r="D579" i="15"/>
  <c r="E579" i="15"/>
  <c r="K582" i="10"/>
  <c r="M582" i="10"/>
  <c r="BR582" i="1"/>
  <c r="BS582" i="1"/>
  <c r="BT582" i="1"/>
  <c r="K580" i="15"/>
  <c r="L580" i="15"/>
  <c r="D580" i="15"/>
  <c r="E580" i="15"/>
  <c r="K583" i="10"/>
  <c r="BR583" i="1"/>
  <c r="BS583" i="1"/>
  <c r="BT583" i="1"/>
  <c r="K581" i="15"/>
  <c r="L581" i="15"/>
  <c r="D581" i="15"/>
  <c r="E581" i="15"/>
  <c r="K584" i="10"/>
  <c r="M584" i="10"/>
  <c r="BR584" i="1"/>
  <c r="BS584" i="1"/>
  <c r="BT584" i="1"/>
  <c r="K582" i="15"/>
  <c r="L582" i="15"/>
  <c r="D582" i="15"/>
  <c r="E582" i="15"/>
  <c r="K585" i="10"/>
  <c r="M585" i="10"/>
  <c r="BR585" i="1"/>
  <c r="BS585" i="1"/>
  <c r="BT585" i="1"/>
  <c r="K583" i="15"/>
  <c r="L583" i="15"/>
  <c r="D583" i="15"/>
  <c r="E583" i="15"/>
  <c r="K586" i="10"/>
  <c r="M586" i="10"/>
  <c r="BR586" i="1"/>
  <c r="BS586" i="1"/>
  <c r="BT586" i="1"/>
  <c r="K584" i="15"/>
  <c r="L584" i="15"/>
  <c r="D584" i="15"/>
  <c r="E584" i="15"/>
  <c r="K587" i="10"/>
  <c r="M587" i="10"/>
  <c r="BR587" i="1"/>
  <c r="BS587" i="1"/>
  <c r="BT587" i="1"/>
  <c r="K585" i="15"/>
  <c r="L585" i="15"/>
  <c r="D585" i="15"/>
  <c r="E585" i="15"/>
  <c r="K588" i="10"/>
  <c r="M588" i="10"/>
  <c r="BR588" i="1"/>
  <c r="BS588" i="1"/>
  <c r="BT588" i="1"/>
  <c r="K586" i="15"/>
  <c r="L586" i="15"/>
  <c r="D586" i="15"/>
  <c r="E586" i="15"/>
  <c r="K589" i="10"/>
  <c r="M589" i="10"/>
  <c r="BR589" i="1"/>
  <c r="BS589" i="1"/>
  <c r="BT589" i="1"/>
  <c r="K587" i="15"/>
  <c r="L587" i="15"/>
  <c r="D587" i="15"/>
  <c r="E587" i="15"/>
  <c r="K590" i="10"/>
  <c r="M590" i="10"/>
  <c r="BR590" i="1"/>
  <c r="BS590" i="1"/>
  <c r="BT590" i="1"/>
  <c r="K588" i="15"/>
  <c r="L588" i="15"/>
  <c r="D588" i="15"/>
  <c r="E588" i="15"/>
  <c r="K591" i="10"/>
  <c r="M591" i="10"/>
  <c r="BR591" i="1"/>
  <c r="BS591" i="1"/>
  <c r="BT591" i="1"/>
  <c r="K589" i="15"/>
  <c r="L589" i="15"/>
  <c r="D589" i="15"/>
  <c r="E589" i="15"/>
  <c r="K592" i="10"/>
  <c r="M592" i="10"/>
  <c r="BR592" i="1"/>
  <c r="BS592" i="1"/>
  <c r="BT592" i="1"/>
  <c r="K590" i="15"/>
  <c r="L590" i="15"/>
  <c r="D590" i="15"/>
  <c r="E590" i="15"/>
  <c r="K593" i="10"/>
  <c r="M593" i="10"/>
  <c r="BR593" i="1"/>
  <c r="BS593" i="1"/>
  <c r="BT593" i="1"/>
  <c r="K591" i="15"/>
  <c r="L591" i="15"/>
  <c r="D591" i="15"/>
  <c r="E591" i="15"/>
  <c r="K594" i="10"/>
  <c r="M594" i="10"/>
  <c r="BR594" i="1"/>
  <c r="BS594" i="1"/>
  <c r="BT594" i="1"/>
  <c r="K592" i="15"/>
  <c r="L592" i="15"/>
  <c r="D592" i="15"/>
  <c r="E592" i="15"/>
  <c r="K595" i="10"/>
  <c r="M595" i="10"/>
  <c r="BR595" i="1"/>
  <c r="BS595" i="1"/>
  <c r="BT595" i="1"/>
  <c r="K593" i="15"/>
  <c r="L593" i="15"/>
  <c r="R593" i="15"/>
  <c r="D593" i="15"/>
  <c r="E593" i="15"/>
  <c r="K596" i="10"/>
  <c r="M596" i="10"/>
  <c r="BR596" i="1"/>
  <c r="BS596" i="1"/>
  <c r="BT596" i="1"/>
  <c r="K594" i="15"/>
  <c r="L594" i="15"/>
  <c r="D594" i="15"/>
  <c r="E594" i="15"/>
  <c r="K597" i="10"/>
  <c r="M597" i="10"/>
  <c r="BR597" i="1"/>
  <c r="BS597" i="1"/>
  <c r="BT597" i="1"/>
  <c r="K595" i="15"/>
  <c r="L595" i="15"/>
  <c r="D595" i="15"/>
  <c r="E595" i="15"/>
  <c r="K598" i="10"/>
  <c r="M598" i="10"/>
  <c r="BR598" i="1"/>
  <c r="BS598" i="1"/>
  <c r="BT598" i="1"/>
  <c r="K596" i="15"/>
  <c r="L596" i="15"/>
  <c r="D596" i="15"/>
  <c r="E596" i="15"/>
  <c r="K599" i="10"/>
  <c r="M599" i="10"/>
  <c r="BR599" i="1"/>
  <c r="BS599" i="1"/>
  <c r="BT599" i="1"/>
  <c r="K597" i="15"/>
  <c r="L597" i="15"/>
  <c r="D597" i="15"/>
  <c r="E597" i="15"/>
  <c r="K600" i="10"/>
  <c r="M600" i="10"/>
  <c r="BR600" i="1"/>
  <c r="BS600" i="1"/>
  <c r="BT600" i="1"/>
  <c r="K598" i="15"/>
  <c r="L598" i="15"/>
  <c r="D598" i="15"/>
  <c r="E598" i="15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<sst xmlns="http://schemas.openxmlformats.org/spreadsheetml/2006/main" count="12601" uniqueCount="1960">
  <si>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</si>
  <si>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</si>
  <si>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</si>
  <si>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</si>
  <si>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</si>
  <si>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</si>
  <si>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</si>
  <si>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</si>
  <si>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</si>
  <si>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</si>
  <si>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</si>
  <si>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</si>
  <si>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</si>
  <si>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</si>
  <si>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</si>
  <si>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</si>
  <si>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</si>
  <si>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</si>
  <si>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</si>
  <si>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</si>
  <si>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</si>
  <si>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</si>
  <si>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</si>
  <si>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</si>
  <si>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</si>
  <si>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</si>
  <si>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</si>
  <si>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</si>
  <si>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</si>
  <si>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</si>
  <si>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</si>
  <si>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</si>
  <si>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</si>
  <si>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</si>
  <si>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</si>
  <si>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</si>
  <si>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</si>
  <si>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</si>
  <si>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</si>
  <si>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</si>
  <si>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</si>
  <si>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</si>
  <si>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</si>
  <si>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</si>
  <si>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</si>
  <si>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</si>
  <si>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</si>
  <si>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</si>
  <si>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</si>
  <si>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</si>
  <si>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</si>
  <si>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</si>
  <si>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</si>
  <si>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</si>
  <si>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</si>
  <si>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</si>
  <si>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</si>
  <si>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</si>
  <si>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</si>
  <si>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</si>
  <si>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</si>
  <si>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</si>
  <si>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</si>
  <si>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</si>
  <si>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</si>
  <si>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</si>
  <si>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</si>
  <si>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</si>
  <si>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</si>
  <si>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</si>
  <si>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</si>
  <si>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</si>
  <si>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</si>
  <si>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</si>
  <si>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</si>
  <si>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</si>
  <si>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</si>
  <si>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</si>
  <si>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</si>
  <si>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</si>
  <si>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</si>
  <si>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</si>
  <si>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</si>
  <si>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</si>
  <si>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</si>
  <si>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</si>
  <si>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</si>
  <si>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</si>
  <si>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</si>
  <si>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</si>
  <si>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</si>
  <si>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</si>
  <si>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</si>
  <si>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</si>
  <si>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</si>
  <si>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</si>
  <si>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</si>
  <si>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</si>
  <si>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</si>
  <si>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</si>
  <si>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</si>
  <si>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</si>
  <si>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</si>
  <si>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</si>
  <si>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</si>
  <si>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</si>
  <si>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</si>
  <si>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</si>
  <si>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</si>
  <si>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</si>
  <si>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</si>
  <si>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</si>
  <si>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</si>
  <si>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</si>
  <si>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</si>
  <si>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</si>
  <si>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</si>
  <si>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</si>
  <si>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</si>
  <si>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</si>
  <si>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</si>
  <si>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</si>
  <si>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</si>
  <si>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</si>
  <si>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</si>
  <si>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</si>
  <si>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</si>
  <si>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</si>
  <si>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</si>
  <si>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</si>
  <si>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</si>
  <si>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</si>
  <si>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</si>
  <si>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</si>
  <si>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</si>
  <si>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</si>
  <si>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</si>
  <si>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</si>
  <si>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</si>
  <si>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</si>
  <si>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</si>
  <si>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</si>
  <si>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</si>
  <si>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</si>
  <si>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</si>
  <si>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</si>
  <si>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</si>
  <si>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</si>
  <si>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</si>
  <si>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</si>
  <si>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</si>
  <si>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</si>
  <si>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</si>
  <si>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</si>
  <si>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</si>
  <si>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</si>
  <si>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</si>
  <si>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</si>
  <si>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</si>
  <si>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</si>
  <si>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</si>
  <si>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</si>
  <si>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</si>
  <si>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</si>
  <si>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</si>
  <si>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</si>
  <si>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</si>
  <si>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</si>
  <si>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</si>
  <si>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</si>
  <si>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</si>
  <si>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</si>
  <si>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</si>
  <si>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</si>
  <si>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</si>
  <si>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</si>
  <si>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</si>
  <si>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</si>
  <si>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</si>
  <si>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</si>
  <si>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</si>
  <si>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</si>
  <si>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</si>
  <si>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</si>
  <si>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</si>
  <si>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</si>
  <si>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</si>
  <si>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</si>
  <si>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</si>
  <si>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</si>
  <si>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</si>
  <si>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</si>
  <si>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</si>
  <si>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</si>
  <si>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</si>
  <si>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</si>
  <si>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</si>
  <si>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</si>
  <si>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</si>
  <si>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</si>
  <si>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</si>
  <si>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</si>
  <si>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</si>
  <si>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</si>
  <si>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</si>
  <si>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</si>
  <si>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</si>
  <si>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</si>
  <si>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</si>
  <si>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</si>
  <si>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</si>
  <si>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</si>
  <si>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</si>
  <si>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</si>
  <si>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</si>
  <si>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</si>
  <si>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</si>
  <si>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</si>
  <si>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</si>
  <si>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</si>
  <si>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</si>
  <si>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</si>
  <si>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</si>
  <si>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</si>
  <si>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</si>
  <si>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</si>
  <si>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</si>
  <si>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</si>
  <si>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</si>
  <si>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</si>
  <si>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</si>
  <si>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</si>
  <si>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</si>
  <si>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</si>
  <si>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</si>
  <si>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</si>
  <si>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</si>
  <si>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</si>
  <si>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</si>
  <si>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</si>
  <si>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</si>
  <si>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</si>
  <si>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</si>
  <si>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</si>
  <si>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</si>
  <si>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</si>
  <si>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</si>
  <si>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</si>
  <si>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</si>
  <si>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</si>
  <si>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</si>
  <si>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</si>
  <si>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</si>
  <si>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</si>
  <si>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</si>
  <si>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</si>
  <si>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</si>
  <si>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</si>
  <si>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</si>
  <si>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</si>
  <si>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</si>
  <si>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</si>
  <si>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</si>
  <si>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</si>
  <si>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</si>
  <si>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</si>
  <si>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</si>
  <si>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</si>
  <si>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</si>
  <si>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</si>
  <si>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</si>
  <si>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</si>
  <si>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</si>
  <si>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</si>
  <si>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</si>
  <si>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</si>
  <si>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</si>
  <si>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</si>
  <si>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</si>
  <si>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</si>
  <si>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</si>
  <si>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</si>
  <si>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</si>
  <si>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</si>
  <si>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</si>
  <si>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</si>
  <si>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</si>
  <si>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</si>
  <si>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</si>
  <si>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</si>
  <si>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</si>
  <si>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</si>
  <si>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</si>
  <si>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</si>
  <si>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</si>
  <si>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</si>
  <si>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</si>
  <si>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</si>
  <si>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</si>
  <si>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</si>
  <si>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</si>
  <si>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</si>
  <si>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</si>
  <si>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</si>
  <si>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</si>
  <si>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</si>
  <si>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</si>
  <si>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</si>
  <si>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</si>
  <si>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</si>
  <si>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</si>
  <si>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</si>
  <si>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</si>
  <si>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</si>
  <si>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</si>
  <si>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</si>
  <si>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</si>
  <si>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</si>
  <si>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</si>
  <si>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</si>
  <si>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</si>
  <si>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</si>
  <si>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</si>
  <si>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</si>
  <si>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</si>
  <si>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</si>
  <si>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</si>
  <si>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</si>
  <si>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</si>
  <si>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</si>
  <si>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</si>
  <si>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</si>
  <si>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</si>
  <si>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</si>
  <si>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</si>
  <si>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</si>
  <si>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</si>
  <si>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</si>
  <si>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</si>
  <si>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</si>
  <si>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</si>
  <si>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</si>
  <si>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</si>
  <si>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</si>
  <si>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</si>
  <si>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</si>
  <si>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</si>
  <si>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</si>
  <si>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</si>
  <si>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</si>
  <si>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</si>
  <si>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</si>
  <si>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</si>
  <si>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</si>
  <si>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</si>
  <si>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</si>
  <si>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</si>
  <si>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</si>
  <si>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</si>
  <si>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</si>
  <si>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</si>
  <si>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</si>
  <si>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</si>
  <si>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</si>
  <si>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</si>
  <si>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</si>
  <si>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</si>
  <si>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</si>
  <si>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</si>
  <si>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</si>
  <si>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</si>
  <si>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</si>
  <si>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</si>
  <si>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</si>
  <si>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</si>
  <si>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</si>
  <si>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</si>
  <si>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</si>
  <si>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</si>
  <si>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</si>
  <si>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</si>
  <si>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</si>
  <si>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</si>
  <si>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</si>
  <si>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</si>
  <si>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</si>
  <si>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</si>
  <si>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</si>
  <si>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</si>
  <si>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</si>
  <si>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</si>
  <si>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</si>
  <si>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</si>
  <si>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</si>
  <si>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</si>
  <si>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</si>
  <si>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</si>
  <si>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</si>
  <si>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</si>
  <si>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</si>
  <si>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</si>
  <si>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</si>
  <si>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</si>
  <si>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</si>
  <si>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</si>
  <si>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</si>
  <si>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</si>
  <si>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</si>
  <si>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</si>
  <si>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</si>
  <si>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</si>
  <si>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</si>
  <si>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</si>
  <si>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</si>
  <si>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</si>
  <si>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</si>
  <si>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</si>
  <si>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</si>
  <si>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</si>
  <si>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</si>
  <si>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</si>
  <si>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</si>
  <si>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</si>
  <si>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</si>
  <si>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</si>
  <si>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</si>
  <si>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</si>
  <si>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</si>
  <si>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</si>
  <si>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</si>
  <si>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</si>
  <si>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</si>
  <si>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</si>
  <si>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</si>
  <si>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</si>
  <si>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</si>
  <si>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</si>
  <si>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</si>
  <si>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</si>
  <si>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</si>
  <si>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</si>
  <si>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</si>
  <si>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</si>
  <si>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</si>
  <si>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</si>
  <si>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</si>
  <si>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</si>
  <si>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</si>
  <si>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</si>
  <si>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</si>
  <si>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</si>
  <si>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</si>
  <si>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</si>
  <si>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</si>
  <si>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</si>
  <si>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</si>
  <si>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</si>
  <si>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</si>
  <si>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</si>
  <si>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</si>
  <si>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</si>
  <si>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</si>
  <si>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</si>
  <si>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</si>
  <si>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</si>
  <si>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</si>
  <si>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</si>
  <si>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</si>
  <si>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</si>
  <si>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</si>
  <si>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</si>
  <si>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</si>
  <si>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</si>
  <si>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</si>
  <si>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</si>
  <si>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</si>
  <si>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</si>
  <si>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</si>
  <si>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</si>
  <si>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</si>
  <si>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</si>
  <si>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</si>
  <si>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</si>
  <si>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</si>
  <si>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</si>
  <si>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</si>
  <si>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</si>
  <si>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</si>
  <si>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</si>
  <si>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</si>
  <si>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</si>
  <si>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</si>
  <si>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</si>
  <si>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</si>
  <si>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</si>
  <si>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</si>
  <si>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</si>
  <si>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</si>
  <si>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</si>
  <si>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</si>
  <si>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</si>
  <si>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</si>
  <si>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</si>
  <si>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</si>
  <si>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</si>
  <si>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</si>
  <si>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</si>
  <si>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</si>
  <si>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</si>
  <si>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</si>
  <si>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</si>
  <si>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</si>
  <si>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</si>
  <si>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</si>
  <si>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</si>
  <si>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</si>
  <si>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</si>
  <si>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</si>
  <si>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</si>
  <si>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</si>
  <si>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</si>
  <si>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</si>
  <si>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</si>
  <si>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</si>
  <si>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</si>
  <si>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</si>
  <si>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</si>
  <si>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</si>
  <si>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</si>
  <si>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</si>
  <si>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</si>
  <si>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</si>
  <si>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</si>
  <si>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</si>
  <si>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</si>
  <si>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</si>
  <si>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</si>
  <si>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</si>
  <si>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</si>
  <si>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</si>
  <si>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</si>
  <si>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</si>
  <si>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</si>
  <si>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</si>
  <si>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</si>
  <si>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</si>
  <si>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</si>
  <si>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</si>
  <si>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</si>
  <si>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</si>
  <si>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</si>
  <si>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</si>
  <si>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</si>
  <si>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</si>
  <si>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</si>
  <si>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</si>
  <si>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</si>
  <si>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</si>
  <si>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</si>
  <si>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</si>
  <si>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</si>
  <si>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</si>
  <si>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</si>
  <si>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</si>
  <si>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</si>
  <si>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</si>
  <si>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</si>
  <si>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</si>
  <si>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</si>
  <si>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</si>
  <si>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</si>
  <si>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</si>
  <si>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</si>
  <si>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</si>
  <si>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</si>
  <si>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</si>
  <si>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</si>
  <si>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</si>
  <si>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</si>
  <si>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</si>
  <si>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</si>
  <si>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</si>
  <si>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</si>
  <si>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</si>
  <si>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</si>
  <si>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</si>
  <si>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</si>
  <si>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</si>
  <si>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</si>
  <si>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</si>
  <si>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</si>
  <si>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</si>
  <si>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</si>
  <si>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</si>
  <si>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</si>
  <si>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</si>
  <si>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</si>
  <si>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</si>
  <si>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</si>
  <si>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</si>
  <si>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</si>
  <si>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</si>
  <si>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</si>
  <si>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</si>
  <si>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</si>
  <si>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</si>
  <si>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</si>
  <si>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</si>
  <si>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</si>
  <si>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</si>
  <si>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</si>
  <si>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</si>
  <si>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</si>
  <si>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</si>
  <si>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</si>
  <si>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</si>
  <si>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</si>
  <si>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</si>
  <si>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</si>
  <si>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</si>
  <si>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</si>
  <si>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</si>
  <si>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</si>
  <si>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</si>
  <si>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</si>
  <si>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</si>
  <si>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</si>
  <si>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</si>
  <si>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</si>
  <si>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</si>
  <si>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</si>
  <si>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</si>
  <si>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</si>
  <si>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</si>
  <si>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</si>
  <si>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</si>
  <si>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</si>
  <si>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</si>
  <si>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</si>
  <si>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</si>
  <si>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</si>
  <si>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</si>
  <si>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</si>
  <si>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</si>
  <si>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</si>
  <si>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</si>
  <si>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</si>
  <si>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</si>
  <si>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</si>
  <si>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</si>
  <si>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</si>
  <si>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</si>
  <si>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</si>
  <si>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</si>
  <si>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</si>
  <si>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</si>
  <si>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</si>
  <si>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</si>
  <si>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</si>
  <si>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</si>
  <si>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</si>
  <si>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</si>
  <si>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</si>
  <si>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</si>
  <si>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</si>
  <si>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</si>
  <si>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</si>
  <si>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</si>
  <si>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</si>
  <si>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</si>
  <si>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</si>
  <si>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</si>
  <si>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</si>
  <si>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</si>
  <si>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</si>
  <si>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</si>
  <si>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</si>
  <si>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</si>
  <si>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</si>
  <si>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</si>
  <si>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</si>
  <si>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</si>
  <si>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</si>
  <si>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</si>
  <si>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</si>
  <si>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</si>
  <si>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</si>
  <si>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</si>
  <si>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</si>
  <si>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</si>
  <si>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</si>
  <si>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</si>
  <si>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</si>
  <si>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</si>
  <si>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</si>
  <si>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</si>
  <si>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</si>
  <si>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</si>
  <si>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</si>
  <si>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</si>
  <si>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</si>
  <si>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</si>
  <si>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</si>
  <si>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</si>
  <si>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</si>
  <si>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</si>
  <si>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</si>
  <si>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</si>
  <si>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</si>
  <si>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</si>
  <si>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</si>
  <si>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</si>
  <si>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</si>
  <si>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</si>
  <si>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</si>
  <si>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</si>
  <si>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</si>
  <si>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</si>
  <si>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</si>
  <si>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</si>
  <si>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</si>
  <si>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</si>
  <si>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</si>
  <si>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</si>
  <si>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</si>
  <si>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</si>
  <si>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</si>
  <si>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</si>
  <si>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</si>
  <si>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</si>
  <si>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</si>
  <si>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</si>
  <si>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</si>
  <si>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</si>
  <si>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</si>
  <si>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</si>
  <si>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</si>
  <si>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</si>
  <si>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</si>
  <si>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</si>
  <si>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</si>
  <si>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</si>
  <si>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</si>
  <si>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</si>
  <si>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</si>
  <si>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</si>
  <si>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</si>
  <si>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</si>
  <si>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</si>
  <si>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</si>
  <si>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</si>
  <si>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</si>
  <si>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</si>
  <si>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</si>
  <si>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</si>
  <si>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</si>
  <si>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</si>
  <si>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</si>
  <si>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</si>
  <si>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</si>
  <si>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</si>
  <si>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</si>
  <si>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</si>
  <si>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</si>
  <si>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</si>
  <si>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</si>
  <si>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</si>
  <si>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</si>
  <si>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</si>
  <si>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</si>
  <si>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</si>
  <si>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</si>
  <si>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</si>
  <si>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</si>
  <si>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</si>
  <si>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</si>
  <si>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</si>
  <si>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</si>
  <si>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</si>
  <si>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</si>
  <si>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</si>
  <si>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</si>
  <si>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</si>
  <si>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</si>
  <si>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</si>
  <si>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</si>
  <si>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</si>
  <si>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</si>
  <si>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</si>
  <si>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</si>
  <si>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</si>
  <si>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</si>
  <si>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</si>
  <si>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</si>
  <si>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</si>
  <si>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</si>
  <si>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</si>
  <si>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</si>
  <si>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</si>
  <si>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</si>
  <si>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</si>
  <si>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</si>
  <si>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</si>
  <si>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</si>
  <si>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</si>
  <si>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</si>
  <si>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</si>
  <si>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</si>
  <si>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</si>
  <si>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</si>
  <si>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</si>
  <si>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</si>
  <si>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</si>
  <si>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</si>
  <si>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</si>
  <si>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</si>
  <si>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</si>
  <si>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</si>
  <si>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</si>
  <si>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</si>
  <si>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</si>
  <si>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</si>
  <si>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</si>
  <si>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</si>
  <si>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</si>
  <si>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</si>
  <si>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</si>
  <si>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</si>
  <si>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</si>
  <si>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</si>
  <si>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</si>
  <si>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</si>
  <si>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</si>
  <si>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</si>
  <si>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</si>
  <si>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</si>
  <si>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</si>
  <si>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</si>
  <si>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</si>
  <si>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</si>
  <si>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</si>
  <si>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</si>
  <si>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</si>
  <si>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</si>
  <si>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</si>
  <si>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</si>
  <si>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</si>
  <si>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</si>
  <si>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</si>
  <si>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</si>
  <si>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</si>
  <si>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</si>
  <si>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</si>
  <si>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</si>
  <si>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</si>
  <si>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</si>
  <si>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</si>
  <si>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</si>
  <si>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</si>
  <si>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</si>
  <si>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</si>
  <si>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</si>
  <si>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</si>
  <si>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</si>
  <si>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</si>
  <si>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</si>
  <si>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</si>
  <si>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</si>
  <si>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</si>
  <si>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</si>
  <si>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</si>
  <si>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</si>
  <si>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</si>
  <si>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</si>
  <si>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</si>
  <si>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</si>
  <si>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</si>
  <si>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</si>
  <si>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</si>
  <si>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</si>
  <si>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</si>
  <si>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</si>
  <si>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</si>
  <si>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</si>
  <si>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</si>
  <si>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</si>
  <si>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</si>
  <si>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</si>
  <si>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</si>
  <si>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</si>
  <si>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</si>
  <si>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</si>
  <si>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</si>
  <si>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</si>
  <si>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</si>
  <si>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</si>
  <si>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</si>
  <si>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</si>
  <si>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</si>
  <si>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</si>
  <si>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</si>
  <si>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</si>
  <si>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</si>
  <si>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</si>
  <si>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</si>
  <si>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</si>
  <si>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</si>
  <si>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</si>
  <si>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</si>
  <si>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</si>
  <si>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</si>
  <si>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</si>
  <si>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</si>
  <si>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</si>
  <si>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</si>
  <si>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</si>
  <si>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</si>
  <si>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</si>
  <si>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</si>
  <si>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</si>
  <si>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</si>
  <si>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</si>
  <si>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</si>
  <si>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</si>
  <si>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</si>
  <si>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</si>
  <si>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</si>
  <si>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</si>
  <si>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</si>
  <si>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</si>
  <si>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</si>
  <si>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</si>
  <si>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</si>
  <si>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</si>
  <si>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</si>
  <si>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</si>
  <si>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</si>
  <si>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</si>
  <si>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</si>
  <si>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</si>
  <si>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</si>
  <si>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</si>
  <si>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</si>
  <si>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</si>
  <si>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</si>
  <si>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</si>
  <si>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</si>
  <si>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</si>
  <si>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</si>
  <si>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</si>
  <si>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</si>
  <si>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</si>
  <si>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</si>
  <si>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</si>
  <si>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</si>
  <si>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</si>
  <si>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</si>
  <si>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</si>
  <si>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</si>
  <si>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</si>
  <si>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</si>
  <si>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</si>
  <si>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</si>
  <si>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</si>
  <si>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</si>
  <si>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</si>
  <si>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</si>
  <si>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</si>
  <si>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</si>
  <si>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</si>
  <si>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</si>
  <si>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</si>
  <si>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</si>
  <si>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</si>
  <si>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</si>
  <si>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</si>
  <si>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</si>
  <si>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</si>
  <si>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</si>
  <si>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</si>
  <si>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</si>
  <si>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</si>
  <si>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</si>
  <si>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</si>
  <si>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</si>
  <si>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</si>
  <si>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</si>
  <si>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</si>
  <si>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</si>
  <si>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</si>
  <si>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</si>
  <si>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</si>
  <si>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</si>
  <si>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</si>
  <si>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</si>
  <si>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</si>
  <si>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</si>
  <si>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</si>
  <si>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</si>
  <si>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</si>
  <si>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</si>
  <si>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</si>
  <si>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</si>
  <si>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</si>
  <si>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</si>
  <si>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</si>
  <si>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</si>
  <si>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</si>
  <si>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</si>
  <si>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</si>
  <si>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</si>
  <si>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</si>
  <si>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</si>
  <si>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</si>
  <si>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</si>
  <si>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</si>
  <si>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</si>
  <si>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</si>
  <si>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</si>
  <si>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</si>
  <si>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</si>
  <si>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</si>
  <si>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</si>
  <si>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</si>
  <si>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</si>
  <si>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</si>
  <si>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</si>
  <si>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</si>
  <si>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</si>
  <si>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</si>
  <si>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</si>
  <si>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</si>
  <si>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</si>
  <si>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</si>
  <si>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</si>
  <si>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</si>
  <si>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</si>
  <si>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</si>
  <si>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</si>
  <si>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</si>
  <si>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</si>
  <si>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</si>
  <si>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</si>
  <si>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</si>
  <si>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</si>
  <si>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</si>
  <si>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</si>
  <si>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</si>
  <si>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</si>
  <si>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</si>
  <si>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</si>
  <si>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</si>
  <si>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</si>
  <si>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</si>
  <si>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</si>
  <si>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</si>
  <si>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</si>
  <si>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</si>
  <si>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</si>
  <si>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</si>
  <si>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</si>
  <si>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</si>
  <si>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</si>
  <si>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</si>
  <si>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</si>
  <si>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</si>
  <si>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</si>
  <si>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</si>
  <si>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</si>
  <si>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</si>
  <si>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</si>
  <si>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</si>
  <si>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</si>
  <si>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</si>
  <si>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</si>
  <si>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</si>
  <si>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</si>
  <si>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</si>
  <si>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</si>
  <si>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</si>
  <si>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</si>
  <si>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</si>
  <si>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</si>
  <si>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</si>
  <si>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</si>
  <si>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</si>
  <si>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</si>
  <si>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</si>
  <si>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</si>
  <si>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</si>
  <si>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</si>
  <si>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</si>
  <si>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</si>
  <si>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</si>
  <si>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</si>
  <si>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</si>
  <si>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</si>
  <si>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</si>
  <si>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</si>
  <si>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</si>
  <si>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</si>
  <si>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</si>
  <si>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</si>
  <si>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</si>
  <si>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</si>
  <si>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</si>
  <si>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</si>
  <si>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</si>
  <si>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</si>
  <si>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</si>
  <si>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</si>
  <si>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</si>
  <si>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</si>
  <si>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</si>
  <si>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</si>
  <si>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</si>
  <si>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</si>
  <si>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</si>
  <si>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</si>
  <si>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</si>
  <si>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</si>
  <si>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</si>
  <si>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</si>
  <si>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</si>
  <si>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</si>
  <si>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</si>
  <si>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</si>
  <si>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</si>
  <si>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</si>
  <si>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</si>
  <si>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</si>
  <si>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</si>
  <si>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</si>
  <si>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</si>
  <si>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</si>
  <si>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</si>
  <si>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</si>
  <si>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</si>
  <si>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</si>
  <si>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</si>
  <si>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</si>
  <si>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</si>
  <si>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</si>
  <si>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</si>
  <si>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</si>
  <si>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</si>
  <si>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</si>
  <si>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</si>
  <si>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</si>
  <si>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</si>
  <si>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</si>
  <si>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</si>
  <si>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</si>
  <si>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</si>
  <si>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</si>
  <si>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</si>
  <si>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</si>
  <si>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</si>
  <si>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</si>
  <si>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</si>
  <si>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</si>
  <si>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</si>
  <si>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</si>
  <si>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</si>
  <si>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</si>
  <si>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</si>
  <si>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</si>
  <si>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</si>
  <si>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</si>
  <si>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</si>
  <si>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</si>
  <si>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</si>
  <si>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</si>
  <si>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</si>
  <si>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</si>
  <si>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</si>
  <si>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</si>
  <si>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</si>
  <si>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</si>
  <si>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</si>
  <si>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</si>
  <si>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</si>
  <si>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</si>
  <si>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</si>
  <si>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</si>
  <si>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</si>
  <si>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</si>
  <si>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</si>
  <si>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</si>
  <si>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</si>
  <si>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</si>
  <si>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</si>
  <si>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</si>
  <si>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</si>
  <si>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</si>
  <si>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</si>
  <si>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</si>
  <si>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</si>
  <si>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</si>
  <si>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</si>
  <si>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</si>
  <si>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</si>
  <si>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</si>
  <si>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</si>
  <si>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</si>
  <si>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</si>
  <si>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</si>
  <si>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</si>
  <si>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</si>
  <si>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</si>
  <si>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</si>
  <si>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</si>
  <si>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</si>
  <si>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</si>
  <si>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</si>
  <si>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</si>
  <si>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</si>
  <si>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</si>
  <si>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</si>
  <si>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</si>
  <si>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</si>
  <si>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</si>
  <si>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</si>
  <si>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</si>
  <si>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</si>
  <si>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</si>
  <si>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</si>
  <si>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</si>
  <si>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</si>
  <si>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</si>
  <si>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</si>
  <si>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</si>
  <si>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</si>
  <si>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</si>
  <si>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</si>
  <si>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</si>
  <si>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</si>
  <si>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</si>
  <si>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</si>
  <si>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</si>
  <si>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</si>
  <si>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</si>
  <si>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</si>
  <si>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</si>
  <si>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</si>
  <si>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</si>
  <si>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</si>
  <si>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</si>
  <si>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</si>
  <si>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</si>
  <si>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</si>
  <si>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</si>
  <si>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</si>
  <si>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</si>
  <si>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</si>
  <si>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</si>
  <si>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</si>
  <si>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</si>
  <si>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</si>
  <si>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</si>
  <si>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</si>
  <si>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</si>
  <si>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</si>
  <si>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</si>
  <si>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</si>
  <si>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</si>
  <si>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</si>
  <si>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</si>
  <si>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</si>
  <si>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</si>
  <si>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</si>
  <si>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</si>
  <si>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</si>
  <si>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</si>
  <si>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</si>
  <si>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</si>
  <si>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</si>
  <si>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</si>
  <si>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</si>
  <si>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</si>
  <si>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</si>
  <si>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</si>
  <si>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</si>
  <si>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</si>
  <si>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</si>
  <si>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</si>
  <si>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</si>
  <si>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</si>
  <si>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</si>
  <si>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</si>
  <si>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</si>
  <si>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</si>
  <si>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</si>
  <si>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</si>
  <si>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</si>
  <si>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</si>
  <si>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</si>
  <si>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</si>
  <si>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</si>
  <si>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</si>
  <si>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</si>
  <si>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</si>
  <si>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</si>
  <si>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</si>
  <si>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</si>
  <si>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</si>
  <si>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</si>
  <si>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</si>
  <si>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</si>
  <si>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</si>
  <si>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</si>
  <si>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</si>
  <si>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</si>
  <si>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</si>
  <si>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</si>
  <si>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</si>
  <si>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</si>
  <si>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</si>
  <si>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</si>
  <si>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</si>
  <si>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</si>
  <si>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</si>
  <si>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</si>
  <si>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</si>
  <si>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</si>
  <si>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</si>
  <si>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</si>
  <si>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</si>
  <si>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</si>
  <si>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</si>
  <si>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</si>
  <si>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</si>
  <si>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</si>
  <si>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</si>
  <si>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</si>
  <si>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</si>
  <si>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</si>
  <si>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</si>
  <si>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</si>
  <si>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</si>
  <si>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</si>
  <si>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</si>
  <si>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</si>
  <si>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</si>
  <si>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</si>
  <si>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</si>
  <si>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</si>
  <si>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</si>
  <si>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</si>
  <si>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</si>
  <si>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</si>
  <si>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</si>
  <si>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</si>
  <si>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</si>
  <si>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</si>
  <si>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</si>
  <si>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</si>
  <si>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</si>
  <si>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</si>
  <si>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</si>
  <si>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</si>
  <si>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</si>
  <si>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</si>
  <si>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</si>
  <si>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</si>
  <si>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</si>
  <si>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</si>
  <si>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</si>
  <si>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</si>
  <si>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</si>
  <si>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</si>
  <si>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</si>
  <si>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</si>
  <si>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</si>
  <si>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</si>
  <si>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</si>
  <si>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</si>
  <si>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</si>
  <si>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</si>
  <si>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</si>
  <si>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</si>
  <si>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</si>
  <si>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</si>
  <si>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</si>
  <si>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</si>
  <si>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</si>
  <si>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</si>
  <si>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</si>
  <si>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</si>
  <si>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</si>
  <si>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</si>
  <si>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</si>
  <si>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</si>
  <si>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</si>
  <si>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</si>
  <si>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</si>
  <si>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</si>
  <si>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</si>
  <si>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</si>
  <si>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</si>
  <si>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</si>
  <si>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</si>
  <si>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</si>
  <si>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</si>
  <si>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</si>
  <si>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</si>
  <si>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</si>
  <si>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</si>
  <si>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</si>
  <si>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</si>
  <si>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</si>
  <si>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</si>
  <si>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</si>
  <si>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</si>
  <si>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</si>
  <si>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</si>
  <si>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</si>
  <si>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</si>
  <si>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</si>
  <si>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</si>
  <si>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</si>
  <si>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</si>
  <si>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</si>
  <si>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</si>
  <si>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</si>
  <si>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</si>
  <si>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</si>
  <si>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</si>
  <si>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</si>
  <si>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</si>
  <si>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</si>
  <si>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</si>
  <si>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</si>
  <si>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</si>
  <si>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</si>
  <si>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</si>
  <si>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</si>
  <si>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</si>
  <si>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</si>
  <si>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</si>
  <si>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</si>
  <si>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</si>
  <si>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</si>
  <si>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</si>
  <si>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</si>
  <si>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</si>
  <si>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</si>
  <si>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</si>
  <si>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</si>
  <si>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</si>
  <si>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</si>
  <si>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</si>
  <si>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</si>
  <si>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</si>
  <si>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</si>
  <si>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</si>
  <si>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</si>
  <si>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</si>
  <si>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</si>
  <si>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</si>
  <si>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</si>
  <si>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</si>
  <si>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</si>
  <si>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</si>
  <si>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</si>
  <si>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</si>
  <si>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</si>
  <si>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</si>
  <si>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</si>
  <si>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</si>
  <si>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</si>
  <si>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</si>
  <si>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</si>
  <si>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</si>
  <si>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</si>
  <si>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</si>
  <si>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</si>
  <si>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</si>
  <si>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</si>
  <si>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</si>
  <si>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</si>
  <si>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</si>
  <si>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</si>
  <si>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</si>
  <si>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</si>
  <si>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</si>
  <si>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</si>
  <si>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</si>
  <si>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</si>
  <si>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</si>
  <si>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</si>
  <si>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</si>
  <si>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</si>
  <si>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</si>
  <si>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</si>
  <si>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</si>
  <si>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</si>
  <si>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</si>
  <si>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</si>
  <si>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</si>
  <si>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</si>
  <si>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</si>
  <si>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</si>
  <si>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</si>
  <si>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</si>
  <si>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</si>
  <si>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</si>
  <si>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</si>
  <si>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</si>
  <si>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</si>
  <si>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</si>
  <si>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</si>
  <si>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</si>
  <si>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</si>
  <si>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</si>
  <si>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</si>
  <si>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</si>
  <si>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</si>
  <si>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</si>
  <si>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</si>
  <si>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</si>
  <si>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</si>
  <si>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</si>
  <si>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</si>
  <si>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</si>
  <si>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</si>
  <si>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</si>
  <si>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</si>
  <si>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</si>
  <si>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</si>
  <si>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</si>
  <si>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</si>
  <si>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</si>
  <si>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</si>
  <si>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</si>
  <si>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</si>
  <si>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</si>
  <si>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</si>
  <si>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</si>
  <si>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</si>
  <si>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</si>
  <si>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</si>
  <si>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</si>
  <si>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</si>
  <si>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</si>
  <si>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</si>
  <si>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</si>
  <si>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</si>
  <si>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</si>
  <si>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</si>
  <si>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</si>
  <si>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</si>
  <si>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</si>
  <si>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</si>
  <si>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</si>
  <si>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</si>
  <si>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</si>
  <si>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</si>
  <si>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</si>
  <si>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</si>
  <si>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</si>
  <si>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</si>
  <si>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</si>
  <si>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</si>
  <si>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</si>
  <si>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</si>
  <si>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</si>
  <si>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</si>
  <si>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</si>
  <si>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</si>
  <si>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</si>
  <si>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</si>
  <si>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</si>
  <si>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</si>
  <si>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</si>
  <si>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</si>
  <si>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</si>
  <si>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</si>
  <si>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</si>
  <si>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</si>
  <si>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</si>
  <si>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</si>
  <si>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</si>
  <si>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</si>
  <si>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</si>
  <si>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</si>
  <si>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</si>
  <si>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</si>
  <si>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</si>
  <si>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</si>
  <si>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</si>
  <si>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</si>
  <si>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</si>
  <si>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</si>
  <si>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</si>
  <si>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</si>
  <si>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</si>
  <si>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</si>
  <si>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</si>
  <si>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</si>
  <si>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</si>
  <si>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</si>
  <si>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</si>
  <si>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</si>
  <si>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</si>
  <si>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</si>
  <si>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</si>
  <si>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</si>
  <si>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</si>
  <si>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</si>
  <si>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</si>
  <si>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</si>
  <si>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</si>
  <si>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</si>
  <si>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</si>
  <si>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</si>
  <si>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</si>
  <si>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</si>
  <si>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</si>
  <si>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</si>
  <si>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</si>
  <si>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</si>
  <si>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</si>
  <si>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</si>
  <si>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</si>
  <si>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</si>
  <si>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</si>
  <si>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</si>
  <si>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</si>
  <si>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</si>
  <si>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</si>
  <si>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</si>
  <si>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</si>
  <si>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</si>
  <si>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</si>
  <si>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</si>
  <si>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</si>
  <si>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</si>
  <si>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</si>
  <si>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</si>
  <si>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</si>
  <si>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</si>
  <si>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</si>
  <si>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</si>
  <si>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</si>
  <si>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</si>
  <si>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</si>
  <si>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</si>
  <si>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</si>
  <si>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</si>
  <si>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</si>
  <si>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</si>
  <si>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</si>
  <si>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</si>
  <si>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</si>
  <si>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</si>
  <si>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</si>
  <si>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</si>
  <si>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</si>
  <si>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</si>
  <si>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</si>
  <si>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</si>
  <si>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</si>
  <si>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</si>
  <si>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</si>
  <si>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</si>
  <si>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</si>
  <si>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</si>
  <si>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</si>
  <si>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</si>
  <si>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</si>
  <si>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</si>
  <si>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</si>
  <si>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</si>
  <si>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</si>
  <si>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</si>
  <si>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</si>
  <si>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</si>
  <si>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</si>
  <si>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</si>
  <si>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</si>
  <si>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</si>
  <si>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</si>
  <si>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</si>
  <si>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</si>
  <si>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</si>
  <si>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</si>
  <si>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</si>
  <si>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</si>
  <si>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</si>
  <si>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</si>
  <si>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</si>
  <si>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</si>
  <si>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</si>
  <si>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</si>
  <si>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</si>
  <si>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</si>
  <si>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</si>
  <si>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</si>
  <si>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</si>
  <si>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</si>
  <si>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</si>
  <si>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</si>
  <si>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</si>
  <si>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</si>
  <si>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</si>
  <si>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</si>
  <si>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</si>
  <si>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</si>
  <si>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</si>
  <si>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</si>
  <si>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</si>
  <si>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</si>
  <si>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</si>
  <si>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</si>
  <si>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</si>
  <si>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</si>
  <si>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</si>
  <si>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</si>
  <si>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</si>
  <si>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</si>
  <si>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</si>
  <si>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</si>
  <si>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</si>
  <si>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</si>
  <si>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</si>
  <si>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</si>
  <si>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</si>
  <si>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</si>
  <si>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</si>
  <si>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</si>
  <si>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</si>
  <si>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</si>
  <si>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</si>
  <si>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</si>
  <si>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</si>
  <si>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</si>
  <si>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</si>
  <si>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</si>
  <si>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</si>
  <si>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</si>
  <si>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</si>
  <si>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</si>
  <si>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</si>
  <si>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</si>
  <si>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</si>
  <si>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</si>
  <si>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</si>
  <si>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</si>
  <si>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</si>
  <si>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</si>
  <si>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</si>
  <si>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</si>
  <si>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</si>
  <si>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</si>
  <si>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</si>
  <si>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</si>
  <si>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</si>
  <si>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</si>
  <si>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</si>
  <si>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</si>
  <si>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</si>
  <si>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</si>
  <si>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</si>
  <si>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</si>
  <si>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</si>
  <si>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</si>
  <si>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</si>
  <si>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</si>
  <si>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</si>
  <si>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</si>
  <si>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</si>
  <si>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</si>
  <si>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</si>
  <si>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</si>
  <si>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</si>
  <si>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</si>
  <si>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</si>
  <si>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</si>
  <si>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</si>
  <si>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</si>
  <si>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</si>
  <si>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</si>
  <si>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</si>
  <si>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</si>
  <si>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</si>
  <si>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</si>
  <si>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</si>
  <si>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</si>
  <si>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</si>
  <si>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</si>
  <si>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</si>
  <si>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</si>
  <si>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</si>
  <si>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</si>
  <si>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</si>
  <si>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</si>
  <si>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</si>
  <si>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</si>
  <si>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</si>
  <si>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</si>
  <si>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</si>
  <si>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</si>
  <si>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</si>
  <si>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</si>
  <si>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</si>
  <si>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</si>
  <si>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</si>
  <si>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</si>
  <si>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</si>
  <si>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</si>
  <si>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</si>
  <si>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</si>
  <si>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</si>
  <si>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</si>
  <si>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</si>
  <si>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</si>
  <si>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</si>
  <si>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</si>
  <si>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</si>
  <si>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</si>
  <si>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</si>
  <si>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</si>
  <si>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</si>
  <si>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</si>
  <si>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</si>
  <si>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</si>
  <si>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</si>
  <si>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</si>
  <si>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</si>
  <si>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</si>
  <si>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</si>
  <si>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</si>
  <si>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</si>
  <si>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</si>
  <si>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</si>
  <si>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</si>
  <si>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</si>
  <si>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</si>
  <si>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</si>
  <si>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</si>
  <si>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</si>
  <si>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</si>
  <si>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</si>
  <si>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</si>
  <si>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</si>
  <si>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</si>
  <si>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</si>
  <si>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</si>
  <si>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</si>
  <si>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</si>
  <si>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</si>
  <si>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</si>
  <si>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</si>
  <si>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</si>
  <si>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</si>
  <si>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</si>
  <si>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W9946076</t>
  </si>
  <si>
    <t>ZKEGA</t>
  </si>
  <si>
    <t>ZEM130-2</t>
  </si>
  <si>
    <t>ZKE-ZEM</t>
  </si>
  <si>
    <t>ZKEZEM</t>
  </si>
  <si>
    <t>Cancelado, devido sem espaço para recebimento em ZEM</t>
  </si>
  <si>
    <t>V8946076</t>
  </si>
  <si>
    <t>MC1 09h30 / Autorizado entrada na via 09h34 / Em intervalo das 09h45 até 12:15</t>
  </si>
  <si>
    <t>MC1 09h30 / Autorizado entrada na via 09h34 / Em intervalo das 09h45 até 13h00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</si>
  <si>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</si>
  <si>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</si>
  <si>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</si>
  <si>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</si>
  <si>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</si>
  <si>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</si>
  <si>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</si>
  <si>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</si>
  <si>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</si>
  <si>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</si>
  <si>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</si>
  <si>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</si>
  <si>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</si>
  <si>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>MC1 11h55 previsão de faixa após C68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</si>
  <si>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</si>
  <si>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</si>
  <si>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</si>
  <si>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</si>
  <si>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</si>
  <si>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</si>
  <si>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</si>
  <si>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00:000</t>
  </si>
  <si>
    <t>HUELTON (TP-725)46076</t>
  </si>
  <si>
    <t>DIEGO (TF-42)46076</t>
  </si>
  <si>
    <t>TP não solicita intervalo / realiza atividade de nivelamento no boletim</t>
  </si>
  <si>
    <t>EXPANSÃO TURMA 146076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</si>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</sst>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1" activePane="topRight" state="frozen"/>
      <selection pane="topRight" activeCell="BP591" sqref="BP5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0" t="s">
        <v>953</v>
      </c>
      <c r="C1" s="211"/>
      <c r="D1" s="211"/>
      <c r="E1" s="3"/>
      <c r="F1" s="210" t="s">
        <v>954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955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956</v>
      </c>
      <c r="BI1" s="226"/>
      <c r="BJ1" s="226"/>
      <c r="BK1" s="227"/>
      <c r="BL1" s="5"/>
      <c r="BM1" s="217" t="s">
        <v>957</v>
      </c>
      <c r="BN1" s="218"/>
      <c r="BO1" s="218"/>
      <c r="BP1" s="218"/>
      <c r="BQ1" s="218"/>
      <c r="BR1" s="218"/>
      <c r="BS1" s="219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0" t="s">
        <v>958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961</v>
      </c>
      <c r="AT2" s="221"/>
      <c r="AU2" s="221"/>
      <c r="AV2" s="221"/>
      <c r="AW2" s="221"/>
      <c r="AX2" s="221"/>
      <c r="AY2" s="224"/>
      <c r="AZ2" s="6"/>
      <c r="BA2" s="214" t="s">
        <v>962</v>
      </c>
      <c r="BB2" s="216"/>
      <c r="BC2" s="220" t="s">
        <v>959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4" t="s">
        <v>963</v>
      </c>
      <c r="AJ3" s="216"/>
      <c r="AK3" s="214" t="s">
        <v>964</v>
      </c>
      <c r="AL3" s="215"/>
      <c r="AM3" s="238"/>
      <c r="AN3" s="239"/>
      <c r="AO3" s="215"/>
      <c r="AP3" s="215"/>
      <c r="AQ3" s="216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14" t="s">
        <v>966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974</v>
      </c>
      <c r="BN3" s="218"/>
      <c r="BO3" s="218"/>
      <c r="BP3" s="219"/>
      <c r="BQ3" s="217" t="s">
        <v>742</v>
      </c>
      <c r="BR3" s="218"/>
      <c r="BS3" s="219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Row],[DATA]]="","",WEEKNUM(BS_CONTROLE[[#This Row],[DATA]]))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Row],[DATA]]="","",WEEKNUM(BS_CONTROLE[[#This Row],[DATA]]))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1706</v>
      </c>
      <c r="BK501" s="18" t="s">
        <v>1706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1707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1330</v>
      </c>
      <c r="AL502" s="31" t="s">
        <v>1330</v>
      </c>
      <c r="AM502" s="104" t="s">
        <v>286</v>
      </c>
      <c r="AN502" s="104" t="s">
        <v>1575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1709</v>
      </c>
      <c r="BK502" s="18" t="s">
        <v>1709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1710</v>
      </c>
      <c r="B503" s="101"/>
      <c r="C503" s="134" t="s">
        <v>1710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1713</v>
      </c>
      <c r="BK504" s="18" t="s">
        <v>1714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1717</v>
      </c>
      <c r="BK505" s="18" t="s">
        <v>1717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1718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1719</v>
      </c>
      <c r="BK506" s="18" t="s">
        <v>1719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1723</v>
      </c>
      <c r="BK509" s="18" t="s">
        <v>1723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1710</v>
      </c>
      <c r="B510" s="101"/>
      <c r="C510" s="134" t="s">
        <v>1710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1710</v>
      </c>
      <c r="B511" s="101"/>
      <c r="C511" s="134" t="s">
        <v>1710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1710</v>
      </c>
      <c r="B512" s="101"/>
      <c r="C512" s="134" t="s">
        <v>1710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1710</v>
      </c>
      <c r="B513" s="101"/>
      <c r="C513" s="134" t="s">
        <v>1710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1727</v>
      </c>
      <c r="BK514" s="18" t="s">
        <v>1728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1729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1730</v>
      </c>
      <c r="BK515" s="18" t="s">
        <v>1731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1733</v>
      </c>
      <c r="BK516" s="18" t="s">
        <v>1734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1735</v>
      </c>
      <c r="B517" s="101">
        <v>46073</v>
      </c>
      <c r="C517" s="134">
        <v>8</v>
      </c>
      <c r="D517" s="103" t="s">
        <v>894</v>
      </c>
      <c r="E517" s="155" t="s">
        <v>1667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1733</v>
      </c>
      <c r="BK517" s="18" t="s">
        <v>1734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1737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1738</v>
      </c>
      <c r="BK518" s="18" t="s">
        <v>1739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1670</v>
      </c>
      <c r="W519" s="149" t="s">
        <v>1741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1733</v>
      </c>
      <c r="BK519" s="18" t="s">
        <v>1742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1710</v>
      </c>
      <c r="B520" s="101"/>
      <c r="C520" s="134" t="s">
        <v>1710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1709</v>
      </c>
      <c r="BK521" s="18" t="s">
        <v>1709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1709</v>
      </c>
      <c r="BK522" s="18" t="s">
        <v>1709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1709</v>
      </c>
      <c r="BK523" s="18" t="s">
        <v>1709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1747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1709</v>
      </c>
      <c r="BK524" s="18" t="s">
        <v>1709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1748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1709</v>
      </c>
      <c r="BK525" s="18" t="s">
        <v>1709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1710</v>
      </c>
      <c r="B526" s="101"/>
      <c r="C526" s="134" t="s">
        <v>1710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1749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1709</v>
      </c>
      <c r="BK527" s="18" t="s">
        <v>1709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1754</v>
      </c>
      <c r="BK528" s="18" t="s">
        <v>1755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1757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1709</v>
      </c>
      <c r="BK529" s="18" t="s">
        <v>1709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1758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1759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1709</v>
      </c>
      <c r="BK530" s="18" t="s">
        <v>1709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1710</v>
      </c>
      <c r="B531" s="101"/>
      <c r="C531" s="134" t="s">
        <v>1710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1710</v>
      </c>
      <c r="B532" s="101"/>
      <c r="C532" s="134" t="s">
        <v>1710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1710</v>
      </c>
      <c r="B533" s="101"/>
      <c r="C533" s="134" t="s">
        <v>1710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1762</v>
      </c>
      <c r="BK534" s="18" t="s">
        <v>1763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1765</v>
      </c>
      <c r="W535" s="149" t="s">
        <v>1766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1767</v>
      </c>
      <c r="BK535" s="18" t="s">
        <v>1768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1768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1769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1770</v>
      </c>
      <c r="N536" s="126" t="s">
        <v>1771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1770</v>
      </c>
      <c r="AN536" s="104" t="s">
        <v>1771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1773</v>
      </c>
      <c r="BK536" s="18" t="s">
        <v>1774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1776</v>
      </c>
      <c r="BK537" s="18" t="s">
        <v>1777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1777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1778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1779</v>
      </c>
      <c r="BK538" s="18" t="s">
        <v>1780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1782</v>
      </c>
      <c r="BK539" s="18" t="s">
        <v>1783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1710</v>
      </c>
      <c r="B540" s="101"/>
      <c r="C540" s="134" t="s">
        <v>1710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1710</v>
      </c>
      <c r="B541" s="101"/>
      <c r="C541" s="134" t="s">
        <v>1710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1785</v>
      </c>
      <c r="BK542" s="18" t="s">
        <v>1785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1532</v>
      </c>
      <c r="AN543" s="104" t="s">
        <v>1533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1787</v>
      </c>
      <c r="BK543" s="18" t="s">
        <v>1787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1788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1372</v>
      </c>
      <c r="I544" s="105" t="s">
        <v>1789</v>
      </c>
      <c r="J544" s="104">
        <v>70</v>
      </c>
      <c r="K544" s="104">
        <v>82</v>
      </c>
      <c r="L544" s="104" t="s">
        <v>593</v>
      </c>
      <c r="M544" s="126" t="s">
        <v>1790</v>
      </c>
      <c r="N544" s="126" t="s">
        <v>1791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1792</v>
      </c>
      <c r="X544" s="103" t="s">
        <v>421</v>
      </c>
      <c r="Y544" s="128" t="s">
        <v>424</v>
      </c>
      <c r="Z544" s="103"/>
      <c r="AA544" s="104" t="s">
        <v>1793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1372</v>
      </c>
      <c r="AL544" s="31" t="s">
        <v>1789</v>
      </c>
      <c r="AM544" s="104" t="s">
        <v>1790</v>
      </c>
      <c r="AN544" s="104" t="s">
        <v>1791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1794</v>
      </c>
      <c r="BK544" s="18" t="s">
        <v>1795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1710</v>
      </c>
      <c r="B545" s="101"/>
      <c r="C545" s="134" t="s">
        <v>1710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1710</v>
      </c>
      <c r="B546" s="101"/>
      <c r="C546" s="134" t="s">
        <v>1710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1797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1798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1799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1801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1710</v>
      </c>
      <c r="B553" s="101"/>
      <c r="C553" s="134" t="s">
        <v>1710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1807</v>
      </c>
      <c r="J557" s="104">
        <v>48</v>
      </c>
      <c r="K557" s="104">
        <v>134</v>
      </c>
      <c r="L557" s="104" t="s">
        <v>593</v>
      </c>
      <c r="M557" s="126" t="s">
        <v>1808</v>
      </c>
      <c r="N557" s="126" t="s">
        <v>1809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1807</v>
      </c>
      <c r="AM557" s="104" t="s">
        <v>1808</v>
      </c>
      <c r="AN557" s="104" t="s">
        <v>1809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1812</v>
      </c>
      <c r="BK558" s="18" t="s">
        <v>1812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1812</v>
      </c>
      <c r="BK559" s="18" t="s">
        <v>1812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1359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1812</v>
      </c>
      <c r="BK560" s="18" t="s">
        <v>1812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1359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1816</v>
      </c>
      <c r="BK561" s="18" t="s">
        <v>1816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1807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1807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1817</v>
      </c>
      <c r="BK562" s="18" t="s">
        <v>1818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1819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1821</v>
      </c>
      <c r="BK564" s="18" t="s">
        <v>1821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1824</v>
      </c>
      <c r="BK565" s="18" t="s">
        <v>1824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1441</v>
      </c>
      <c r="BK566" s="18" t="s">
        <v>1827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1710</v>
      </c>
      <c r="B567" s="101"/>
      <c r="C567" s="134" t="s">
        <v>1710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1828</v>
      </c>
      <c r="N568" s="126" t="s">
        <v>1829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1351</v>
      </c>
      <c r="W568" s="149" t="s">
        <v>1830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1828</v>
      </c>
      <c r="AN568" s="104" t="s">
        <v>1829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1710</v>
      </c>
      <c r="B572" s="101"/>
      <c r="C572" s="134" t="s">
        <v>1710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1828</v>
      </c>
      <c r="N573" s="126" t="s">
        <v>1829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1351</v>
      </c>
      <c r="W573" s="149" t="s">
        <v>1830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1828</v>
      </c>
      <c r="AN573" s="104" t="s">
        <v>1829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1835</v>
      </c>
      <c r="BK574" s="18" t="s">
        <v>1835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1708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1330</v>
      </c>
      <c r="AL575" s="31" t="s">
        <v>1330</v>
      </c>
      <c r="AM575" s="104" t="s">
        <v>286</v>
      </c>
      <c r="AN575" s="104" t="s">
        <v>1575</v>
      </c>
      <c r="AO575" s="104">
        <v>68</v>
      </c>
      <c r="AP575" s="104">
        <v>54.96</v>
      </c>
      <c r="AQ575" s="104">
        <v>54.96</v>
      </c>
      <c r="AR575" s="107"/>
      <c r="AS575" s="107"/>
      <c r="AT575" s="107"/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1837</v>
      </c>
      <c r="BK575" s="18"/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1710</v>
      </c>
      <c r="B576" s="101"/>
      <c r="C576" s="134" t="s">
        <v>1710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1710</v>
      </c>
      <c r="B577" s="101"/>
      <c r="C577" s="134" t="s">
        <v>1710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1838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1839</v>
      </c>
      <c r="BK578" s="18" t="s">
        <v>1839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1839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1840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1709</v>
      </c>
      <c r="BK579" s="18" t="s">
        <v>1709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1709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1841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1842</v>
      </c>
      <c r="BK580" s="18" t="s">
        <v>1842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1843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1844</v>
      </c>
      <c r="BK581" s="18" t="s">
        <v>1844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1844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1845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1846</v>
      </c>
      <c r="N582" s="126" t="s">
        <v>1847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1846</v>
      </c>
      <c r="AN582" s="104" t="s">
        <v>1847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1</v>
      </c>
      <c r="BI582" s="17"/>
      <c r="BJ582" s="17" t="s">
        <v>1848</v>
      </c>
      <c r="BK582" s="18"/>
      <c r="BL582" s="16"/>
      <c r="BM582" s="129"/>
      <c r="BN582" s="129"/>
      <c r="BO582" s="129"/>
      <c r="BP582" s="18"/>
      <c r="BQ582" s="12" t="str">
        <f t="shared" si="54"/>
        <v>Produção</v>
      </c>
      <c r="BR582" s="19">
        <f t="shared" si="55"/>
        <v>1.0000000000000018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1849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1850</v>
      </c>
      <c r="BK583" s="18" t="s">
        <v>1850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1850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1851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1801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1850</v>
      </c>
      <c r="BK584" s="18" t="s">
        <v>1850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1850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1852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1853</v>
      </c>
      <c r="BK585" s="18" t="s">
        <v>1854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1854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1855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313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/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1</v>
      </c>
      <c r="BI586" s="17"/>
      <c r="BJ586" s="17" t="s">
        <v>1856</v>
      </c>
      <c r="BK586" s="18"/>
      <c r="BL586" s="16"/>
      <c r="BM586" s="129"/>
      <c r="BN586" s="129"/>
      <c r="BO586" s="129"/>
      <c r="BP586" s="18"/>
      <c r="BQ586" s="12" t="str">
        <f t="shared" si="58"/>
        <v>Produção</v>
      </c>
      <c r="BR586" s="19">
        <f t="shared" si="59"/>
        <v>1.0000000000000004</v>
      </c>
      <c r="BS586" s="19">
        <f t="shared" si="60"/>
        <v>0</v>
      </c>
      <c r="BT586" s="185" t="str">
        <f t="shared" si="61"/>
        <v/>
      </c>
    </row>
    <row r="587" spans="1:72">
      <c r="A587" s="47" t="s">
        <v>1857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1858</v>
      </c>
      <c r="I587" s="105" t="s">
        <v>1859</v>
      </c>
      <c r="J587" s="104">
        <v>49</v>
      </c>
      <c r="K587" s="104">
        <v>149</v>
      </c>
      <c r="L587" s="104" t="s">
        <v>593</v>
      </c>
      <c r="M587" s="126" t="s">
        <v>1860</v>
      </c>
      <c r="N587" s="126" t="s">
        <v>1861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1858</v>
      </c>
      <c r="AL587" s="31" t="s">
        <v>1859</v>
      </c>
      <c r="AM587" s="104" t="s">
        <v>1860</v>
      </c>
      <c r="AN587" s="104" t="s">
        <v>1861</v>
      </c>
      <c r="AO587" s="104">
        <v>49</v>
      </c>
      <c r="AP587" s="104">
        <v>149</v>
      </c>
      <c r="AQ587" s="104">
        <v>149</v>
      </c>
      <c r="AR587" s="107">
        <v>0</v>
      </c>
      <c r="AS587" s="107">
        <v>0</v>
      </c>
      <c r="AT587" s="107">
        <v>0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0</v>
      </c>
      <c r="AZ587" s="151"/>
      <c r="BA587" s="108">
        <v>0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0</v>
      </c>
      <c r="BI587" s="17"/>
      <c r="BJ587" s="17" t="s">
        <v>1128</v>
      </c>
      <c r="BK587" s="18" t="s">
        <v>1862</v>
      </c>
      <c r="BL587" s="16"/>
      <c r="BM587" s="129" t="s">
        <v>443</v>
      </c>
      <c r="BN587" s="129" t="s">
        <v>470</v>
      </c>
      <c r="BO587" s="129" t="s">
        <v>521</v>
      </c>
      <c r="BP587" s="18" t="s">
        <v>1862</v>
      </c>
      <c r="BQ587" s="12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185" t="str">
        <f t="shared" si="61"/>
        <v>ModernizaçãoExecução</v>
      </c>
    </row>
    <row r="588" spans="1:72">
      <c r="A588" s="47" t="s">
        <v>1863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0.40625</v>
      </c>
      <c r="AT588" s="107">
        <v>0.54166666666666663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0.13541666666666663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1864</v>
      </c>
      <c r="BK588" s="18" t="s">
        <v>1865</v>
      </c>
      <c r="BL588" s="16"/>
      <c r="BM588" s="129"/>
      <c r="BN588" s="129"/>
      <c r="BO588" s="129"/>
      <c r="BP588" s="18"/>
      <c r="BQ588" s="12" t="str">
        <f t="shared" si="58"/>
        <v>Produção</v>
      </c>
      <c r="BR588" s="19">
        <f t="shared" si="59"/>
        <v>1.6249999999999996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1866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1859</v>
      </c>
      <c r="I589" s="105" t="s">
        <v>1859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1867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1859</v>
      </c>
      <c r="AL589" s="31" t="s">
        <v>1859</v>
      </c>
      <c r="AM589" s="104" t="s">
        <v>49</v>
      </c>
      <c r="AN589" s="104" t="s">
        <v>1867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1868</v>
      </c>
      <c r="BK589" s="18" t="s">
        <v>1869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1869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1870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1807</v>
      </c>
      <c r="J590" s="104">
        <v>48</v>
      </c>
      <c r="K590" s="104">
        <v>135</v>
      </c>
      <c r="L590" s="104" t="s">
        <v>593</v>
      </c>
      <c r="M590" s="126" t="s">
        <v>1808</v>
      </c>
      <c r="N590" s="126" t="s">
        <v>1809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1591</v>
      </c>
      <c r="W590" s="149" t="s">
        <v>1871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1807</v>
      </c>
      <c r="AM590" s="104" t="s">
        <v>1808</v>
      </c>
      <c r="AN590" s="104" t="s">
        <v>1809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/>
      <c r="AT590" s="107"/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/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/>
      <c r="BI590" s="17"/>
      <c r="BJ590" s="17" t="s">
        <v>1872</v>
      </c>
      <c r="BK590" s="18" t="s">
        <v>1873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1873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1874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1875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1876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1877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/>
      <c r="AT594" s="107"/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0</v>
      </c>
      <c r="AZ594" s="151"/>
      <c r="BA594" s="108"/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/>
      <c r="BI594" s="17"/>
      <c r="BJ594" s="17" t="s">
        <v>1878</v>
      </c>
      <c r="BK594" s="18" t="s">
        <v>1879</v>
      </c>
      <c r="BL594" s="16"/>
      <c r="BM594" s="129"/>
      <c r="BN594" s="129"/>
      <c r="BO594" s="129"/>
      <c r="BP594" s="18"/>
      <c r="BQ594" s="12" t="str">
        <f t="shared" si="58"/>
        <v>Produção e Intervalo</v>
      </c>
      <c r="BR594" s="19">
        <f t="shared" si="59"/>
        <v>0</v>
      </c>
      <c r="BS594" s="19">
        <f t="shared" si="60"/>
        <v>0</v>
      </c>
      <c r="BT594" s="185" t="str">
        <f t="shared" si="61"/>
        <v/>
      </c>
    </row>
    <row r="595" spans="1:72">
      <c r="A595" s="47" t="s">
        <v>1880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/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1</v>
      </c>
      <c r="BI595" s="17"/>
      <c r="BJ595" s="17" t="s">
        <v>1881</v>
      </c>
      <c r="BK595" s="18"/>
      <c r="BL595" s="16"/>
      <c r="BM595" s="129"/>
      <c r="BN595" s="129"/>
      <c r="BO595" s="129"/>
      <c r="BP595" s="18"/>
      <c r="BQ595" s="12" t="str">
        <f t="shared" si="58"/>
        <v>Produção</v>
      </c>
      <c r="BR595" s="19">
        <f t="shared" si="59"/>
        <v>1.0000000000000004</v>
      </c>
      <c r="BS595" s="19">
        <f t="shared" si="60"/>
        <v>0</v>
      </c>
      <c r="BT595" s="185" t="str">
        <f t="shared" si="61"/>
        <v/>
      </c>
    </row>
    <row r="596" spans="1:72">
      <c r="A596" s="47" t="s">
        <v>1882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1883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1884</v>
      </c>
      <c r="BK596" s="18" t="s">
        <v>1884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1884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1885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1883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1884</v>
      </c>
      <c r="BK597" s="18" t="s">
        <v>1884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1884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1886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1883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 t="s">
        <v>1887</v>
      </c>
      <c r="AT598" s="107">
        <v>0</v>
      </c>
      <c r="AU598" s="135"/>
      <c r="AV598" s="135"/>
      <c r="AW598" s="14"/>
      <c r="AX598" s="14"/>
      <c r="AY598" s="160" t="str">
        <f>IF(D598="","*",IFERROR(IF(ISODD(COUNT(AS598:AX598)),"ERRO",SUM((AT598-AS598),(AV598-AU598),(AX598-AW598))),"ERRO"))</f>
        <v>ERRO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1884</v>
      </c>
      <c r="BK598" s="18" t="s">
        <v>1884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1884</v>
      </c>
      <c r="BQ598" s="12" t="e">
        <f t="shared" si="58"/>
        <v>#VALUE!</v>
      </c>
      <c r="BR598" s="19" t="e">
        <f t="shared" si="59"/>
        <v>#VALUE!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1888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1889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1890</v>
      </c>
      <c r="BK600" s="18" t="s">
        <v>1890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1890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1891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/>
      </c>
      <c r="B603" s="101"/>
      <c r="C603" s="134" t="str">
        <f>IF(BS_CONTROLE[[#This Row],[DATA]]="","",WEEKNUM(BS_CONTROLE[[#This Row],[DATA]]))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3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185" t="str">
        <f t="shared" si="61"/>
        <v/>
      </c>
    </row>
    <row r="604" spans="1:72">
      <c r="A604" s="47" t="str">
        <f t="shared" si="62"/>
        <v/>
      </c>
      <c r="B604" s="101"/>
      <c r="C604" s="134" t="str">
        <f>IF(BS_CONTROLE[[#This Row],[DATA]]="","",WEEKNUM(BS_CONTROLE[[#This Row],[DATA]]))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3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185" t="str">
        <f t="shared" si="61"/>
        <v/>
      </c>
    </row>
    <row r="605" spans="1:72">
      <c r="A605" s="47" t="str">
        <f t="shared" si="62"/>
        <v/>
      </c>
      <c r="B605" s="101"/>
      <c r="C605" s="134" t="str">
        <f>IF(BS_CONTROLE[[#This Row],[DATA]]="","",WEEKNUM(BS_CONTROLE[[#This Row],[DATA]]))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3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185" t="str">
        <f t="shared" si="61"/>
        <v/>
      </c>
    </row>
    <row r="606" spans="1:72">
      <c r="A606" s="47" t="str">
        <f t="shared" si="62"/>
        <v/>
      </c>
      <c r="B606" s="101"/>
      <c r="C606" s="134" t="str">
        <f>IF(BS_CONTROLE[[#This Row],[DATA]]="","",WEEKNUM(BS_CONTROLE[[#This Row],[DATA]]))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3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185" t="str">
        <f t="shared" si="61"/>
        <v/>
      </c>
    </row>
    <row r="607" spans="1:72">
      <c r="A607" s="47" t="str">
        <f t="shared" si="62"/>
        <v/>
      </c>
      <c r="B607" s="101"/>
      <c r="C607" s="134" t="str">
        <f>IF(BS_CONTROLE[[#This Row],[DATA]]="","",WEEKNUM(BS_CONTROLE[[#This Row],[DATA]]))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3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185" t="str">
        <f t="shared" si="61"/>
        <v/>
      </c>
    </row>
    <row r="608" spans="1:72">
      <c r="A608" s="47" t="str">
        <f t="shared" si="62"/>
        <v/>
      </c>
      <c r="B608" s="101"/>
      <c r="C608" s="134" t="str">
        <f>IF(BS_CONTROLE[[#This Row],[DATA]]="","",WEEKNUM(BS_CONTROLE[[#This Row],[DATA]]))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3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185" t="str">
        <f t="shared" si="61"/>
        <v/>
      </c>
    </row>
    <row r="609" spans="1:72">
      <c r="A609" s="47" t="str">
        <f t="shared" si="62"/>
        <v/>
      </c>
      <c r="B609" s="101"/>
      <c r="C609" s="134" t="str">
        <f>IF(BS_CONTROLE[[#This Row],[DATA]]="","",WEEKNUM(BS_CONTROLE[[#This Row],[DATA]]))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3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185" t="str">
        <f t="shared" si="61"/>
        <v/>
      </c>
    </row>
    <row r="610" spans="1:72">
      <c r="A610" s="47" t="str">
        <f t="shared" si="62"/>
        <v/>
      </c>
      <c r="B610" s="101"/>
      <c r="C610" s="134" t="str">
        <f>IF(BS_CONTROLE[[#This Row],[DATA]]="","",WEEKNUM(BS_CONTROLE[[#This Row],[DATA]]))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3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185" t="str">
        <f t="shared" si="61"/>
        <v/>
      </c>
    </row>
    <row r="611" spans="1:72">
      <c r="A611" s="47" t="str">
        <f t="shared" si="62"/>
        <v/>
      </c>
      <c r="B611" s="101"/>
      <c r="C611" s="134" t="str">
        <f>IF(BS_CONTROLE[[#This Row],[DATA]]="","",WEEKNUM(BS_CONTROLE[[#This Row],[DATA]]))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3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185" t="str">
        <f t="shared" si="61"/>
        <v/>
      </c>
    </row>
    <row r="612" spans="1:72">
      <c r="A612" s="47" t="str">
        <f t="shared" si="62"/>
        <v/>
      </c>
      <c r="B612" s="101"/>
      <c r="C612" s="134" t="str">
        <f>IF(BS_CONTROLE[[#This Row],[DATA]]="","",WEEKNUM(BS_CONTROLE[[#This Row],[DATA]]))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3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/>
      </c>
      <c r="B613" s="101"/>
      <c r="C613" s="134" t="str">
        <f>IF(BS_CONTROLE[[#This Row],[DATA]]="","",WEEKNUM(BS_CONTROLE[[#This Row],[DATA]]))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3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/>
      </c>
      <c r="B614" s="101"/>
      <c r="C614" s="134" t="str">
        <f>IF(BS_CONTROLE[[#This Row],[DATA]]="","",WEEKNUM(BS_CONTROLE[[#This Row],[DATA]]))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3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/>
      </c>
      <c r="B615" s="101"/>
      <c r="C615" s="134" t="str">
        <f>IF(BS_CONTROLE[[#This Row],[DATA]]="","",WEEKNUM(BS_CONTROLE[[#This Row],[DATA]]))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3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/>
      </c>
      <c r="B616" s="101"/>
      <c r="C616" s="134" t="str">
        <f>IF(BS_CONTROLE[[#This Row],[DATA]]="","",WEEKNUM(BS_CONTROLE[[#This Row],[DATA]]))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3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185" t="str">
        <f t="shared" si="61"/>
        <v/>
      </c>
    </row>
    <row r="617" spans="1:72">
      <c r="A617" s="47" t="str">
        <f t="shared" si="62"/>
        <v/>
      </c>
      <c r="B617" s="101"/>
      <c r="C617" s="134" t="str">
        <f>IF(BS_CONTROLE[[#This Row],[DATA]]="","",WEEKNUM(BS_CONTROLE[[#This Row],[DATA]]))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3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185" t="str">
        <f t="shared" si="61"/>
        <v/>
      </c>
    </row>
    <row r="618" spans="1:72">
      <c r="A618" s="47" t="str">
        <f t="shared" si="62"/>
        <v/>
      </c>
      <c r="B618" s="101"/>
      <c r="C618" s="134" t="str">
        <f>IF(BS_CONTROLE[[#This Row],[DATA]]="","",WEEKNUM(BS_CONTROLE[[#This Row],[DATA]]))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3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185" t="str">
        <f t="shared" si="61"/>
        <v/>
      </c>
    </row>
    <row r="619" spans="1:72">
      <c r="A619" s="47" t="str">
        <f t="shared" si="62"/>
        <v/>
      </c>
      <c r="B619" s="101"/>
      <c r="C619" s="134" t="str">
        <f>IF(BS_CONTROLE[[#This Row],[DATA]]="","",WEEKNUM(BS_CONTROLE[[#This Row],[DATA]]))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3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/>
      </c>
      <c r="B622" s="101"/>
      <c r="C622" s="134" t="str">
        <f>IF(BS_CONTROLE[[#This Row],[DATA]]="","",WEEKNUM(BS_CONTROLE[[#This Row],[DATA]]))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3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>
      <c r="A623" s="47" t="str">
        <f t="shared" si="62"/>
        <v/>
      </c>
      <c r="B623" s="101"/>
      <c r="C623" s="134" t="str">
        <f>IF(BS_CONTROLE[[#This Row],[DATA]]="","",WEEKNUM(BS_CONTROLE[[#This Row],[DATA]]))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3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/>
      </c>
      <c r="B626" s="101"/>
      <c r="C626" s="134" t="str">
        <f>IF(BS_CONTROLE[[#This Row],[DATA]]="","",WEEKNUM(BS_CONTROLE[[#This Row],[DATA]]))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3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/>
      </c>
      <c r="B629" s="101"/>
      <c r="C629" s="134" t="str">
        <f>IF(BS_CONTROLE[[#This Row],[DATA]]="","",WEEKNUM(BS_CONTROLE[[#This Row],[DATA]]))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3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185" t="str">
        <f t="shared" si="61"/>
        <v/>
      </c>
    </row>
    <row r="630" spans="1:72">
      <c r="A630" s="47" t="str">
        <f t="shared" si="62"/>
        <v/>
      </c>
      <c r="B630" s="101"/>
      <c r="C630" s="134" t="str">
        <f>IF(BS_CONTROLE[[#This Row],[DATA]]="","",WEEKNUM(BS_CONTROLE[[#This Row],[DATA]]))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3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1892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1893</v>
      </c>
      <c r="C4" s="156" t="s">
        <v>1894</v>
      </c>
      <c r="D4" s="156" t="s">
        <v>1895</v>
      </c>
      <c r="E4" s="156" t="s">
        <v>1896</v>
      </c>
      <c r="F4" s="156" t="s">
        <v>4</v>
      </c>
      <c r="G4" s="156" t="s">
        <v>1897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1898</v>
      </c>
      <c r="C6" s="157">
        <v>407867</v>
      </c>
      <c r="D6" s="157" t="s">
        <v>1899</v>
      </c>
      <c r="E6" s="157" t="s">
        <v>826</v>
      </c>
      <c r="F6" s="157" t="s">
        <v>1900</v>
      </c>
      <c r="G6" s="158"/>
    </row>
    <row r="7" spans="2:7">
      <c r="B7" s="177" t="s">
        <v>1901</v>
      </c>
      <c r="C7" s="177">
        <v>293644</v>
      </c>
      <c r="D7" s="177" t="s">
        <v>1902</v>
      </c>
      <c r="E7" s="177" t="s">
        <v>826</v>
      </c>
      <c r="F7" s="177" t="s">
        <v>1900</v>
      </c>
      <c r="G7" s="178" t="s">
        <v>1903</v>
      </c>
    </row>
    <row r="8" spans="2:7">
      <c r="B8" s="157" t="s">
        <v>1904</v>
      </c>
      <c r="C8" s="157">
        <v>256790</v>
      </c>
      <c r="D8" s="157" t="s">
        <v>1905</v>
      </c>
      <c r="E8" s="157" t="s">
        <v>827</v>
      </c>
      <c r="F8" s="157" t="s">
        <v>1906</v>
      </c>
      <c r="G8" s="158">
        <v>46357</v>
      </c>
    </row>
    <row r="9" spans="2:7" ht="29.25">
      <c r="B9" s="157" t="s">
        <v>1907</v>
      </c>
      <c r="C9" s="157"/>
      <c r="D9" s="157"/>
      <c r="E9" s="157" t="s">
        <v>827</v>
      </c>
      <c r="F9" s="157" t="s">
        <v>1906</v>
      </c>
      <c r="G9" s="158" t="s">
        <v>1908</v>
      </c>
    </row>
    <row r="10" spans="2:7">
      <c r="B10" s="157" t="s">
        <v>1909</v>
      </c>
      <c r="C10" s="157">
        <v>265193</v>
      </c>
      <c r="D10" s="157" t="s">
        <v>1910</v>
      </c>
      <c r="E10" s="157" t="s">
        <v>828</v>
      </c>
      <c r="F10" s="157" t="s">
        <v>54</v>
      </c>
      <c r="G10" s="157" t="s">
        <v>1911</v>
      </c>
    </row>
    <row r="11" spans="2:7">
      <c r="B11" s="157" t="s">
        <v>1912</v>
      </c>
      <c r="C11" s="157">
        <v>293716</v>
      </c>
      <c r="D11" s="157" t="s">
        <v>1913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1914</v>
      </c>
      <c r="C12" s="157">
        <v>257258</v>
      </c>
      <c r="D12" s="157" t="s">
        <v>1915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1916</v>
      </c>
      <c r="C13" s="157">
        <v>371147</v>
      </c>
      <c r="D13" s="157" t="s">
        <v>1917</v>
      </c>
      <c r="E13" s="157" t="s">
        <v>829</v>
      </c>
      <c r="F13" s="157" t="s">
        <v>71</v>
      </c>
      <c r="G13" s="157" t="s">
        <v>1911</v>
      </c>
    </row>
    <row r="14" spans="2:7">
      <c r="B14" s="157" t="s">
        <v>1918</v>
      </c>
      <c r="C14" s="157">
        <v>259230</v>
      </c>
      <c r="D14" s="157" t="s">
        <v>1919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1920</v>
      </c>
      <c r="C15" s="157">
        <v>370705</v>
      </c>
      <c r="D15" s="157"/>
      <c r="E15" s="157" t="s">
        <v>829</v>
      </c>
      <c r="F15" s="157" t="s">
        <v>71</v>
      </c>
      <c r="G15" s="157" t="s">
        <v>1911</v>
      </c>
    </row>
    <row r="16" spans="2:7" ht="29.25">
      <c r="B16" s="157" t="s">
        <v>1921</v>
      </c>
      <c r="C16" s="157">
        <v>258542</v>
      </c>
      <c r="D16" s="157" t="s">
        <v>1922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1923</v>
      </c>
      <c r="C17" s="157">
        <v>257050</v>
      </c>
      <c r="D17" s="157" t="s">
        <v>1924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1925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1926</v>
      </c>
      <c r="D4" s="159" t="s">
        <v>1927</v>
      </c>
      <c r="E4" s="159" t="s">
        <v>1928</v>
      </c>
      <c r="F4" s="156" t="s">
        <v>1929</v>
      </c>
      <c r="G4" s="159" t="s">
        <v>1930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1931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1932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1931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1931</v>
      </c>
      <c r="G9" s="192" t="s">
        <v>1933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1931</v>
      </c>
      <c r="G10" s="162"/>
    </row>
    <row r="11" spans="2:7" ht="19.5" customHeight="1">
      <c r="B11" s="162" t="s">
        <v>1934</v>
      </c>
      <c r="C11" s="162">
        <v>9038</v>
      </c>
      <c r="D11" s="163">
        <v>46070</v>
      </c>
      <c r="E11" s="162">
        <v>9637</v>
      </c>
      <c r="F11" s="164" t="s">
        <v>1935</v>
      </c>
      <c r="G11" s="162"/>
    </row>
    <row r="12" spans="2:7" ht="19.5" customHeight="1">
      <c r="B12" s="162" t="s">
        <v>752</v>
      </c>
      <c r="C12" s="162" t="s">
        <v>1936</v>
      </c>
      <c r="D12" s="163">
        <v>46066</v>
      </c>
      <c r="E12" s="162">
        <v>9500</v>
      </c>
      <c r="F12" s="164" t="s">
        <v>1937</v>
      </c>
      <c r="G12" s="162"/>
    </row>
    <row r="13" spans="2:7" ht="19.5" customHeight="1">
      <c r="B13" s="162" t="s">
        <v>752</v>
      </c>
      <c r="C13" s="162" t="s">
        <v>1938</v>
      </c>
      <c r="D13" s="163">
        <v>46066</v>
      </c>
      <c r="E13" s="162">
        <v>10500</v>
      </c>
      <c r="F13" s="164" t="s">
        <v>1937</v>
      </c>
      <c r="G13" s="162"/>
    </row>
    <row r="14" spans="2:7" ht="19.5" customHeight="1">
      <c r="B14" s="162" t="s">
        <v>752</v>
      </c>
      <c r="C14" s="162" t="s">
        <v>1939</v>
      </c>
      <c r="D14" s="163">
        <v>46066</v>
      </c>
      <c r="E14" s="162">
        <v>9000</v>
      </c>
      <c r="F14" s="164" t="s">
        <v>1937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1940</v>
      </c>
      <c r="D5" s="244"/>
      <c r="E5" s="244"/>
      <c r="F5" s="244"/>
      <c r="G5" s="244"/>
      <c r="H5" s="244"/>
      <c r="I5" s="244"/>
      <c r="J5" s="245"/>
      <c r="K5" s="246" t="s">
        <v>1941</v>
      </c>
      <c r="L5" s="247"/>
      <c r="M5" s="247"/>
      <c r="N5" s="247"/>
      <c r="O5" s="248" t="s">
        <v>1942</v>
      </c>
      <c r="P5" s="249"/>
    </row>
    <row r="6" spans="1:16" s="73" customFormat="1" ht="15" customHeight="1">
      <c r="A6" s="65" t="s">
        <v>1943</v>
      </c>
      <c r="B6" s="74" t="s">
        <v>1944</v>
      </c>
      <c r="C6" s="75" t="s">
        <v>995</v>
      </c>
      <c r="D6" s="76" t="s">
        <v>996</v>
      </c>
      <c r="E6" s="75" t="s">
        <v>1945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1946</v>
      </c>
      <c r="M6" s="79" t="s">
        <v>611</v>
      </c>
      <c r="N6" s="80" t="s">
        <v>990</v>
      </c>
      <c r="O6" s="154" t="s">
        <v>1033</v>
      </c>
      <c r="P6" s="132" t="s">
        <v>1947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1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1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>
        <f>IF(SP_SUL!BH587="","*",SP_SUL!BH587)</f>
        <v>0</v>
      </c>
      <c r="P587" s="145" t="str">
        <f>IF($A$2=1,IF(SP_SUL!BJ587="","*",SP_SUL!BJ587),IF(SP_SUL!BK587="","*",SP_SUL!BK587))</f>
        <v>Cancelado, devido sem espaço para recebimento em ZEM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MC1 09h30 / Autorizado entrada na via 09h34 / Em intervalo das 09h45 até 13h00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MC1 11h55 previsão de faixa após C68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1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1043</v>
      </c>
      <c r="Q1" s="254"/>
      <c r="R1" s="110"/>
      <c r="S1" s="83"/>
      <c r="T1" s="85"/>
      <c r="U1" s="255" t="s">
        <v>1948</v>
      </c>
      <c r="V1" s="255"/>
      <c r="W1" s="255"/>
    </row>
    <row r="2" spans="1:23" ht="15" customHeight="1">
      <c r="A2" s="86" t="s">
        <v>1949</v>
      </c>
      <c r="B2" s="86" t="s">
        <v>1944</v>
      </c>
      <c r="C2" s="86" t="s">
        <v>411</v>
      </c>
      <c r="D2" s="87" t="s">
        <v>995</v>
      </c>
      <c r="E2" s="87" t="s">
        <v>4</v>
      </c>
      <c r="F2" s="87" t="s">
        <v>1943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1950</v>
      </c>
      <c r="T2" s="90" t="s">
        <v>998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1951</v>
      </c>
      <c r="C2" s="120" t="s">
        <v>980</v>
      </c>
      <c r="D2" s="75" t="s">
        <v>982</v>
      </c>
      <c r="E2" s="75" t="s">
        <v>1952</v>
      </c>
      <c r="F2" s="98" t="s">
        <v>1953</v>
      </c>
      <c r="G2" s="75" t="s">
        <v>1954</v>
      </c>
      <c r="H2" s="75" t="s">
        <v>1955</v>
      </c>
      <c r="I2" s="75" t="s">
        <v>1956</v>
      </c>
      <c r="J2" s="75" t="s">
        <v>1957</v>
      </c>
      <c r="K2" s="77" t="s">
        <v>1958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1959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2026-02-23T15:29:41Z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