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886" documentId="120_S{4F5750E5-6FE7-58E6-9AFF-44783FD1E583}" xr6:coauthVersionLast="47" xr6:coauthVersionMax="47" xr10:uidLastSave="{065E99EC-C6B1-4172-BF47-7BA75D77BDA7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53" i="1" l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 s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 s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 s="1"/>
  <c r="N721" i="1" a="1"/>
  <c r="N721" i="1" s="1"/>
  <c r="M721" i="1" a="1"/>
  <c r="M721" i="1" s="1"/>
  <c r="F719" i="13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/>
  <c r="BC719" i="1" a="1"/>
  <c r="BC719" i="1" s="1"/>
  <c r="T719" i="1" a="1"/>
  <c r="T719" i="1" s="1"/>
  <c r="E718" i="12" s="1"/>
  <c r="S719" i="1" a="1"/>
  <c r="S719" i="1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 s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 s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 s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 s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M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G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M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M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M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708" i="12" l="1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<sst xmlns="http://schemas.openxmlformats.org/spreadsheetml/2006/main" count="13940" uniqueCount="1979">
  <si>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</si>
  <si>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</si>
  <si>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</si>
  <si>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</si>
  <si>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</si>
  <si>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</si>
  <si>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</si>
  <si>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</si>
  <si>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</si>
  <si>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</si>
  <si>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</si>
  <si>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</si>
  <si>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</si>
  <si>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</si>
  <si>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</si>
  <si>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</si>
  <si>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</si>
  <si>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</si>
  <si>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</si>
  <si>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</si>
  <si>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</si>
  <si>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</si>
  <si>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</si>
  <si>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</si>
  <si>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</si>
  <si>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</si>
  <si>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</si>
  <si>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</si>
  <si>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</si>
  <si>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</si>
  <si>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</si>
  <si>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</si>
  <si>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</si>
  <si>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</si>
  <si>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</si>
  <si>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</si>
  <si>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</si>
  <si>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</si>
  <si>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</si>
  <si>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</si>
  <si>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</si>
  <si>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</si>
  <si>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</si>
  <si>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</si>
  <si>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</si>
  <si>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</si>
  <si>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</si>
  <si>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</si>
  <si>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</si>
  <si>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</si>
  <si>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</si>
  <si>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</si>
  <si>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</si>
  <si>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</si>
  <si>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</si>
  <si>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</si>
  <si>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</si>
  <si>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</si>
  <si>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</si>
  <si>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</si>
  <si>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</si>
  <si>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</si>
  <si>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</si>
  <si>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</si>
  <si>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</si>
  <si>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</si>
  <si>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</si>
  <si>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</si>
  <si>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</si>
  <si>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</si>
  <si>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</si>
  <si>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</si>
  <si>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</si>
  <si>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</si>
  <si>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</si>
  <si>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</si>
  <si>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</si>
  <si>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</si>
  <si>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</si>
  <si>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</si>
  <si>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</si>
  <si>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</si>
  <si>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</si>
  <si>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</si>
  <si>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</si>
  <si>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</si>
  <si>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</si>
  <si>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</si>
  <si>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</si>
  <si>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</si>
  <si>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</si>
  <si>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</si>
  <si>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</si>
  <si>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</si>
  <si>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</si>
  <si>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</si>
  <si>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</si>
  <si>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</si>
  <si>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</si>
  <si>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</si>
  <si>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</si>
  <si>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</si>
  <si>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</si>
  <si>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</si>
  <si>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</si>
  <si>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</si>
  <si>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</si>
  <si>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</si>
  <si>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</si>
  <si>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</si>
  <si>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</si>
  <si>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</si>
  <si>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</si>
  <si>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</si>
  <si>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</si>
  <si>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</si>
  <si>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</si>
  <si>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</si>
  <si>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</si>
  <si>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</si>
  <si>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</si>
  <si>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</si>
  <si>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</si>
  <si>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</si>
  <si>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</si>
  <si>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</si>
  <si>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</si>
  <si>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</si>
  <si>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</si>
  <si>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</si>
  <si>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</si>
  <si>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</si>
  <si>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</si>
  <si>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</si>
  <si>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</si>
  <si>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</si>
  <si>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</si>
  <si>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</si>
  <si>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</si>
  <si>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</si>
  <si>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</si>
  <si>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</si>
  <si>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</si>
  <si>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</si>
  <si>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</si>
  <si>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</si>
  <si>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</si>
  <si>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</si>
  <si>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</si>
  <si>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</si>
  <si>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</si>
  <si>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</si>
  <si>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</si>
  <si>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</si>
  <si>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</si>
  <si>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</si>
  <si>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</si>
  <si>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</si>
  <si>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</si>
  <si>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</si>
  <si>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</si>
  <si>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</si>
  <si>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</si>
  <si>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</si>
  <si>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</si>
  <si>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</si>
  <si>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</si>
  <si>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</si>
  <si>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</si>
  <si>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</si>
  <si>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</si>
  <si>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</si>
  <si>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</si>
  <si>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</si>
  <si>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</si>
  <si>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</si>
  <si>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</si>
  <si>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</si>
  <si>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</si>
  <si>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</si>
  <si>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</si>
  <si>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</si>
  <si>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</si>
  <si>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</si>
  <si>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</si>
  <si>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</si>
  <si>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</si>
  <si>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</si>
  <si>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</si>
  <si>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</si>
  <si>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</si>
  <si>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</si>
  <si>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</si>
  <si>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</si>
  <si>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</si>
  <si>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</si>
  <si>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</si>
  <si>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</si>
  <si>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</si>
  <si>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</si>
  <si>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</si>
  <si>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</si>
  <si>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</si>
  <si>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</si>
  <si>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</si>
  <si>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</si>
  <si>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</si>
  <si>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</si>
  <si>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</si>
  <si>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</si>
  <si>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</si>
  <si>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</si>
  <si>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</si>
  <si>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</si>
  <si>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</si>
  <si>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</si>
  <si>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</si>
  <si>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</si>
  <si>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</si>
  <si>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</si>
  <si>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</si>
  <si>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</si>
  <si>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</si>
  <si>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</si>
  <si>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</si>
  <si>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</si>
  <si>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</si>
  <si>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</si>
  <si>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</si>
  <si>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</si>
  <si>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</si>
  <si>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</si>
  <si>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</si>
  <si>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</si>
  <si>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</si>
  <si>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</si>
  <si>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</si>
  <si>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</si>
  <si>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</si>
  <si>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</si>
  <si>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</si>
  <si>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</si>
  <si>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</si>
  <si>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</si>
  <si>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</si>
  <si>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</si>
  <si>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</si>
  <si>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</si>
  <si>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</si>
  <si>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</si>
  <si>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</si>
  <si>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</si>
  <si>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</si>
  <si>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</si>
  <si>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</si>
  <si>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</si>
  <si>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</si>
  <si>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</si>
  <si>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</si>
  <si>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</si>
  <si>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</si>
  <si>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</si>
  <si>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</si>
  <si>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</si>
  <si>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</si>
  <si>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</si>
  <si>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</si>
  <si>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</si>
  <si>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</si>
  <si>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</si>
  <si>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</si>
  <si>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</si>
  <si>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</si>
  <si>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</si>
  <si>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</si>
  <si>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</si>
  <si>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</si>
  <si>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</si>
  <si>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</si>
  <si>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</si>
  <si>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</si>
  <si>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</si>
  <si>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</si>
  <si>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</si>
  <si>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</si>
  <si>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</si>
  <si>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</si>
  <si>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</si>
  <si>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</si>
  <si>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</si>
  <si>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</si>
  <si>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</si>
  <si>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</si>
  <si>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</si>
  <si>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</si>
  <si>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</si>
  <si>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</si>
  <si>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</si>
  <si>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</si>
  <si>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</si>
  <si>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</si>
  <si>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</si>
  <si>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</si>
  <si>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</si>
  <si>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</si>
  <si>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</si>
  <si>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</si>
  <si>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</si>
  <si>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</si>
  <si>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</si>
  <si>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</si>
  <si>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</si>
  <si>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</si>
  <si>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</si>
  <si>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</si>
  <si>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</si>
  <si>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</si>
  <si>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</si>
  <si>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</si>
  <si>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</si>
  <si>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</si>
  <si>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</si>
  <si>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</si>
  <si>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</si>
  <si>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</si>
  <si>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</si>
  <si>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</si>
  <si>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</si>
  <si>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</si>
  <si>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</si>
  <si>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</si>
  <si>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</si>
  <si>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</si>
  <si>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</si>
  <si>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</si>
  <si>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</si>
  <si>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</si>
  <si>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</si>
  <si>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</si>
  <si>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</si>
  <si>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</si>
  <si>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</si>
  <si>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</si>
  <si>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</si>
  <si>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</si>
  <si>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</si>
  <si>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</si>
  <si>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</si>
  <si>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</si>
  <si>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</si>
  <si>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</si>
  <si>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</si>
  <si>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</si>
  <si>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</si>
  <si>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</si>
  <si>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</si>
  <si>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</si>
  <si>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</si>
  <si>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</si>
  <si>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</si>
  <si>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</si>
  <si>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</si>
  <si>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</si>
  <si>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</si>
  <si>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</si>
  <si>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</si>
  <si>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</si>
  <si>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</si>
  <si>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</si>
  <si>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</si>
  <si>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</si>
  <si>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</si>
  <si>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</si>
  <si>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</si>
  <si>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</si>
  <si>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</si>
  <si>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</si>
  <si>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</si>
  <si>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</si>
  <si>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</si>
  <si>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</si>
  <si>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</si>
  <si>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</si>
  <si>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</si>
  <si>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</si>
  <si>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</si>
  <si>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</si>
  <si>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</si>
  <si>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</si>
  <si>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</si>
  <si>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</si>
  <si>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</si>
  <si>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</si>
  <si>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</si>
  <si>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</si>
  <si>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</si>
  <si>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</si>
  <si>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</si>
  <si>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</si>
  <si>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</si>
  <si>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</si>
  <si>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</si>
  <si>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</si>
  <si>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</si>
  <si>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</si>
  <si>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</si>
  <si>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</si>
  <si>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</si>
  <si>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</si>
  <si>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</si>
  <si>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</si>
  <si>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</si>
  <si>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</si>
  <si>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</si>
  <si>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</si>
  <si>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</si>
  <si>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</si>
  <si>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</si>
  <si>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</si>
  <si>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</si>
  <si>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</si>
  <si>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</si>
  <si>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</si>
  <si>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</si>
  <si>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</si>
  <si>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</si>
  <si>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</si>
  <si>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</si>
  <si>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</si>
  <si>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</si>
  <si>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</si>
  <si>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</si>
  <si>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</si>
  <si>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</si>
  <si>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</si>
  <si>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</si>
  <si>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</si>
  <si>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</si>
  <si>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</si>
  <si>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</si>
  <si>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</si>
  <si>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</si>
  <si>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</si>
  <si>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</si>
  <si>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</si>
  <si>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</si>
  <si>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</si>
  <si>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</si>
  <si>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</si>
  <si>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</si>
  <si>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</si>
  <si>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</si>
  <si>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</si>
  <si>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</si>
  <si>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</si>
  <si>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</si>
  <si>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</si>
  <si>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</si>
  <si>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</si>
  <si>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</si>
  <si>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</si>
  <si>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</si>
  <si>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</si>
  <si>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</si>
  <si>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</si>
  <si>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</si>
  <si>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</si>
  <si>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</si>
  <si>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</si>
  <si>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</si>
  <si>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</si>
  <si>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</si>
  <si>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</si>
  <si>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</si>
  <si>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</si>
  <si>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</si>
  <si>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</si>
  <si>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</si>
  <si>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</si>
  <si>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</si>
  <si>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</si>
  <si>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</si>
  <si>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</si>
  <si>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</si>
  <si>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</si>
  <si>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</si>
  <si>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</si>
  <si>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</si>
  <si>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</si>
  <si>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</si>
  <si>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</si>
  <si>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</si>
  <si>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</si>
  <si>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</si>
  <si>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</si>
  <si>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</si>
  <si>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</si>
  <si>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</si>
  <si>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</si>
  <si>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</si>
  <si>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</si>
  <si>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</si>
  <si>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</si>
  <si>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</si>
  <si>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</si>
  <si>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</si>
  <si>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</si>
  <si>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</si>
  <si>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</si>
  <si>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</si>
  <si>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</si>
  <si>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</si>
  <si>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</si>
  <si>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</si>
  <si>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</si>
  <si>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</si>
  <si>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</si>
  <si>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</si>
  <si>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</si>
  <si>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</si>
  <si>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</si>
  <si>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</si>
  <si>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</si>
  <si>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</si>
  <si>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</si>
  <si>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</si>
  <si>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</si>
  <si>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</si>
  <si>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</si>
  <si>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</si>
  <si>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</si>
  <si>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</si>
  <si>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</si>
  <si>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</si>
  <si>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</si>
  <si>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</si>
  <si>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</si>
  <si>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</si>
  <si>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</si>
  <si>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</si>
  <si>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</si>
  <si>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</si>
  <si>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</si>
  <si>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</si>
  <si>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</si>
  <si>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</si>
  <si>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</si>
  <si>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</si>
  <si>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</si>
  <si>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</si>
  <si>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</si>
  <si>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</si>
  <si>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</si>
  <si>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</si>
  <si>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</si>
  <si>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</si>
  <si>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</si>
  <si>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</si>
  <si>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</si>
  <si>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</si>
  <si>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</si>
  <si>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</si>
  <si>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</si>
  <si>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</si>
  <si>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</si>
  <si>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</si>
  <si>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</si>
  <si>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</si>
  <si>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</si>
  <si>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</si>
  <si>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</si>
  <si>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</si>
  <si>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</si>
  <si>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</si>
  <si>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</si>
  <si>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</si>
  <si>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</si>
  <si>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</si>
  <si>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</si>
  <si>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</si>
  <si>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</si>
  <si>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</si>
  <si>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</si>
  <si>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</si>
  <si>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</si>
  <si>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</si>
  <si>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</si>
  <si>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</si>
  <si>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</si>
  <si>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</si>
  <si>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</si>
  <si>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</si>
  <si>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</si>
  <si>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</si>
  <si>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</si>
  <si>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</si>
  <si>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</si>
  <si>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</si>
  <si>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</si>
  <si>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</si>
  <si>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</si>
  <si>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</si>
  <si>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</si>
  <si>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</si>
  <si>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</si>
  <si>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</si>
  <si>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</si>
  <si>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</si>
  <si>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</si>
  <si>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</si>
  <si>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</si>
  <si>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</si>
  <si>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</si>
  <si>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</si>
  <si>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</si>
  <si>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</si>
  <si>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</si>
  <si>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</si>
  <si>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</si>
  <si>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</si>
  <si>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</si>
  <si>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</si>
  <si>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</si>
  <si>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</si>
  <si>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</si>
  <si>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</si>
  <si>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</si>
  <si>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</si>
  <si>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</si>
  <si>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</si>
  <si>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</si>
  <si>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</si>
  <si>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</si>
  <si>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</si>
  <si>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</si>
  <si>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</si>
  <si>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</si>
  <si>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</si>
  <si>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</si>
  <si>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</si>
  <si>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</si>
  <si>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</si>
  <si>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</si>
  <si>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</si>
  <si>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</si>
  <si>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</si>
  <si>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</si>
  <si>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</si>
  <si>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</si>
  <si>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</si>
  <si>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</si>
  <si>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</si>
  <si>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</si>
  <si>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</si>
  <si>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</si>
  <si>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</si>
  <si>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</si>
  <si>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</si>
  <si>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</si>
  <si>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</si>
  <si>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</si>
  <si>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</si>
  <si>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</si>
  <si>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</si>
  <si>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</si>
  <si>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</si>
  <si>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</si>
  <si>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</si>
  <si>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</si>
  <si>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</si>
  <si>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</si>
  <si>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</si>
  <si>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</si>
  <si>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</si>
  <si>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</si>
  <si>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</si>
  <si>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</si>
  <si>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</si>
  <si>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</si>
  <si>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</si>
  <si>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</si>
  <si>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</si>
  <si>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</si>
  <si>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</si>
  <si>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</si>
  <si>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</si>
  <si>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</si>
  <si>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</si>
  <si>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</si>
  <si>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</si>
  <si>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</si>
  <si>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</si>
  <si>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</si>
  <si>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</si>
  <si>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</si>
  <si>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</si>
  <si>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</si>
  <si>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</si>
  <si>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</si>
  <si>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</si>
  <si>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</si>
  <si>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</si>
  <si>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</si>
  <si>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</si>
  <si>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</si>
  <si>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</si>
  <si>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</si>
  <si>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</si>
  <si>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</si>
  <si>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</si>
  <si>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</si>
  <si>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</si>
  <si>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</si>
  <si>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</si>
  <si>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</si>
  <si>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</si>
  <si>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</si>
  <si>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</si>
  <si>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</si>
  <si>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</si>
  <si>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</si>
  <si>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</si>
  <si>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</si>
  <si>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</si>
  <si>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</si>
  <si>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</si>
  <si>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</si>
  <si>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</si>
  <si>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</si>
  <si>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</si>
  <si>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</si>
  <si>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</si>
  <si>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</si>
  <si>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</si>
  <si>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</si>
  <si>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</si>
  <si>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</si>
  <si>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</si>
  <si>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</si>
  <si>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</si>
  <si>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</si>
  <si>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</si>
  <si>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</si>
  <si>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</si>
  <si>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</si>
  <si>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</si>
  <si>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</si>
  <si>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</si>
  <si>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</si>
  <si>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</si>
  <si>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</si>
  <si>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</si>
  <si>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</si>
  <si>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</si>
  <si>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</si>
  <si>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</si>
  <si>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</si>
  <si>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</si>
  <si>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</si>
  <si>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</si>
  <si>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</si>
  <si>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</si>
  <si>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</si>
  <si>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</si>
  <si>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</si>
  <si>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</si>
  <si>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</si>
  <si>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</si>
  <si>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</si>
  <si>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</si>
  <si>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</si>
  <si>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</si>
  <si>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</si>
  <si>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</si>
  <si>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</si>
  <si>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</si>
  <si>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</si>
  <si>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</si>
  <si>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</si>
  <si>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</si>
  <si>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</si>
  <si>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</si>
  <si>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</si>
  <si>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</si>
  <si>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</si>
  <si>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</si>
  <si>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</si>
  <si>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</si>
  <si>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</si>
  <si>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</si>
  <si>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</si>
  <si>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</si>
  <si>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</si>
  <si>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</si>
  <si>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</si>
  <si>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</si>
  <si>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</si>
  <si>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</si>
  <si>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</si>
  <si>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</si>
  <si>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</si>
  <si>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</si>
  <si>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</si>
  <si>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</si>
  <si>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</si>
  <si>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</si>
  <si>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</si>
  <si>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</si>
  <si>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</si>
  <si>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</si>
  <si>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</si>
  <si>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</si>
  <si>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</si>
  <si>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</si>
  <si>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</si>
  <si>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</si>
  <si>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</si>
  <si>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</si>
  <si>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</si>
  <si>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</si>
  <si>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</si>
  <si>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</si>
  <si>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</si>
  <si>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</si>
  <si>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</si>
  <si>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</si>
  <si>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</si>
  <si>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</si>
  <si>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</si>
  <si>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</si>
  <si>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</si>
  <si>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</si>
  <si>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</si>
  <si>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</si>
  <si>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</si>
  <si>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</si>
  <si>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</si>
  <si>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</si>
  <si>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</si>
  <si>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</si>
  <si>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</si>
  <si>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</si>
  <si>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</si>
  <si>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</si>
  <si>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</si>
  <si>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</si>
  <si>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</si>
  <si>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</si>
  <si>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</si>
  <si>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</si>
  <si>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</si>
  <si>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</si>
  <si>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</si>
  <si>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</si>
  <si>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</si>
  <si>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</si>
  <si>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</si>
  <si>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</si>
  <si>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</si>
  <si>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</si>
  <si>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</si>
  <si>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</si>
  <si>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</si>
  <si>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</si>
  <si>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</si>
  <si>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</si>
  <si>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</si>
  <si>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</si>
  <si>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</si>
  <si>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</si>
  <si>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</si>
  <si>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</si>
  <si>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</si>
  <si>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</si>
  <si>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</si>
  <si>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</si>
  <si>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</si>
  <si>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</si>
  <si>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</si>
  <si>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</si>
  <si>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</si>
  <si>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</si>
  <si>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</si>
  <si>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</si>
  <si>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</si>
  <si>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</si>
  <si>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</si>
  <si>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</si>
  <si>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</si>
  <si>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</si>
  <si>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</si>
  <si>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</si>
  <si>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</si>
  <si>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</si>
  <si>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</si>
  <si>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</si>
  <si>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</si>
  <si>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</si>
  <si>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</si>
  <si>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</si>
  <si>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</si>
  <si>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</si>
  <si>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</si>
  <si>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</si>
  <si>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</si>
  <si>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</si>
  <si>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</si>
  <si>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</si>
  <si>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</si>
  <si>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</si>
  <si>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</si>
  <si>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</si>
  <si>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</si>
  <si>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</si>
  <si>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</si>
  <si>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</si>
  <si>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</si>
  <si>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</si>
  <si>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</si>
  <si>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</si>
  <si>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</si>
  <si>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</si>
  <si>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</si>
  <si>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</si>
  <si>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</si>
  <si>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</si>
  <si>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</si>
  <si>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</si>
  <si>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</si>
  <si>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</si>
  <si>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</si>
  <si>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</si>
  <si>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</si>
  <si>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</si>
  <si>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</si>
  <si>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</si>
  <si>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</si>
  <si>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</si>
  <si>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</si>
  <si>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</si>
  <si>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</si>
  <si>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</si>
  <si>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</si>
  <si>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</si>
  <si>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</si>
  <si>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</si>
  <si>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</si>
  <si>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</si>
  <si>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</si>
  <si>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</si>
  <si>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</si>
  <si>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</si>
  <si>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</si>
  <si>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</si>
  <si>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</si>
  <si>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</si>
  <si>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</si>
  <si>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</si>
  <si>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</si>
  <si>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</si>
  <si>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</si>
  <si>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</si>
  <si>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</si>
  <si>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</si>
  <si>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</si>
  <si>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</si>
  <si>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</si>
  <si>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</si>
  <si>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</si>
  <si>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</si>
  <si>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</si>
  <si>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</si>
  <si>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</si>
  <si>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</si>
  <si>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</si>
  <si>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</si>
  <si>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</si>
  <si>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</si>
  <si>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</si>
  <si>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</si>
  <si>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</si>
  <si>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</si>
  <si>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</si>
  <si>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</si>
  <si>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</si>
  <si>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</si>
  <si>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</si>
  <si>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</si>
  <si>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</si>
  <si>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</si>
  <si>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</si>
  <si>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</si>
  <si>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</si>
  <si>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</si>
  <si>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</si>
  <si>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</si>
  <si>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</si>
  <si>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</si>
  <si>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</si>
  <si>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</si>
  <si>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</si>
  <si>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</si>
  <si>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</si>
  <si>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</si>
  <si>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</si>
  <si>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</si>
  <si>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</si>
  <si>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</si>
  <si>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</si>
  <si>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</si>
  <si>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</si>
  <si>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</si>
  <si>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</si>
  <si>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</si>
  <si>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</si>
  <si>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</si>
  <si>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</si>
  <si>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</si>
  <si>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</si>
  <si>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</si>
  <si>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</si>
  <si>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</si>
  <si>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</si>
  <si>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</si>
  <si>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</si>
  <si>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</si>
  <si>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</si>
  <si>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</si>
  <si>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</si>
  <si>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</si>
  <si>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</si>
  <si>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</si>
  <si>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</si>
  <si>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</si>
  <si>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</si>
  <si>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</si>
  <si>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</si>
  <si>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</si>
  <si>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</si>
  <si>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</si>
  <si>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</si>
  <si>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</si>
  <si>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</si>
  <si>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</si>
  <si>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</si>
  <si>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</si>
  <si>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</si>
  <si>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</si>
  <si>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</si>
  <si>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</si>
  <si>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</si>
  <si>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</si>
  <si>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</si>
  <si>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</si>
  <si>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</si>
  <si>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</si>
  <si>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</si>
  <si>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</si>
  <si>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</si>
  <si>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</si>
  <si>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</si>
  <si>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</si>
  <si>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</si>
  <si>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</si>
  <si>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</si>
  <si>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</si>
  <si>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</si>
  <si>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</si>
  <si>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</si>
  <si>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</si>
  <si>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</si>
  <si>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</si>
  <si>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</si>
  <si>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</si>
  <si>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</si>
  <si>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</si>
  <si>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</si>
  <si>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</si>
  <si>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</si>
  <si>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</si>
  <si>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</si>
  <si>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</si>
  <si>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</si>
  <si>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</si>
  <si>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</si>
  <si>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</si>
  <si>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</si>
  <si>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</si>
  <si>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</si>
  <si>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</si>
  <si>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</si>
  <si>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</si>
  <si>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</si>
  <si>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</si>
  <si>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</si>
  <si>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</si>
  <si>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</si>
  <si>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</si>
  <si>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</si>
  <si>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</si>
  <si>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</si>
  <si>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</si>
  <si>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</si>
  <si>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</si>
  <si>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</si>
  <si>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</si>
  <si>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</si>
  <si>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</si>
  <si>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</si>
  <si>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</si>
  <si>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</si>
  <si>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</si>
  <si>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</si>
  <si>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</si>
  <si>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</si>
  <si>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</si>
  <si>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</si>
  <si>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</si>
  <si>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</si>
  <si>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</si>
  <si>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</si>
  <si>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</si>
  <si>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</si>
  <si>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</si>
  <si>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</si>
  <si>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</si>
  <si>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</si>
  <si>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</si>
  <si>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</si>
  <si>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</si>
  <si>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</si>
  <si>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</si>
  <si>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</si>
  <si>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</si>
  <si>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</si>
  <si>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</si>
  <si>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</si>
  <si>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</si>
  <si>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</si>
  <si>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</si>
  <si>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</si>
  <si>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</si>
  <si>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</si>
  <si>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</si>
  <si>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</si>
  <si>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</si>
  <si>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</si>
  <si>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</si>
  <si>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</si>
  <si>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</si>
  <si>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</si>
  <si>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</si>
  <si>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</si>
  <si>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</si>
  <si>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</si>
  <si>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</si>
  <si>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</si>
  <si>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</si>
  <si>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</si>
  <si>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</si>
  <si>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</si>
  <si>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</si>
  <si>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</si>
  <si>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</si>
  <si>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</si>
  <si>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</si>
  <si>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</si>
  <si>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</si>
  <si>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</si>
  <si>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</si>
  <si>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</si>
  <si>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</si>
  <si>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</si>
  <si>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</si>
  <si>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</si>
  <si>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</si>
  <si>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</si>
  <si>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</si>
  <si>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</si>
  <si>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</si>
  <si>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</si>
  <si>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</si>
  <si>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</si>
  <si>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</si>
  <si>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</si>
  <si>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</si>
  <si>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</si>
  <si>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</si>
  <si>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</si>
  <si>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</si>
  <si>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</si>
  <si>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</si>
  <si>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</si>
  <si>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</si>
  <si>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</si>
  <si>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</si>
  <si>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</si>
  <si>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</si>
  <si>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</si>
  <si>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</si>
  <si>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</si>
  <si>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</si>
  <si>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</si>
  <si>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</si>
  <si>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</si>
  <si>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</si>
  <si>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</si>
  <si>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</si>
  <si>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</si>
  <si>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</si>
  <si>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</si>
  <si>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</si>
  <si>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</si>
  <si>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</si>
  <si>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</si>
  <si>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</si>
  <si>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</si>
  <si>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</si>
  <si>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</si>
  <si>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</si>
  <si>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</si>
  <si>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</si>
  <si>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</si>
  <si>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</si>
  <si>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</si>
  <si>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</si>
  <si>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</si>
  <si>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</si>
  <si>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</si>
  <si>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</si>
  <si>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</si>
  <si>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</si>
  <si>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</si>
  <si>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</si>
  <si>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</si>
  <si>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</si>
  <si>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</si>
  <si>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</si>
  <si>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</si>
  <si>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</si>
  <si>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</si>
  <si>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</si>
  <si>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</si>
  <si>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</si>
  <si>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</si>
  <si>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</si>
  <si>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</si>
  <si>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</si>
  <si>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</si>
  <si>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</si>
  <si>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</si>
  <si>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</si>
  <si>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</si>
  <si>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</si>
  <si>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</si>
  <si>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</si>
  <si>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</si>
  <si>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</si>
  <si>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</si>
  <si>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</si>
  <si>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</si>
  <si>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</si>
  <si>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</si>
  <si>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</si>
  <si>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</si>
  <si>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</si>
  <si>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</si>
  <si>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</si>
  <si>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</si>
  <si>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</si>
  <si>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</si>
  <si>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</si>
  <si>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</si>
  <si>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</si>
  <si>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</si>
  <si>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</si>
  <si>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</si>
  <si>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</si>
  <si>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</si>
  <si>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</si>
  <si>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</si>
  <si>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</si>
  <si>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</si>
  <si>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</si>
  <si>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</si>
  <si>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</si>
  <si>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</si>
  <si>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</si>
  <si>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</si>
  <si>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</si>
  <si>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</si>
  <si>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</si>
  <si>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</si>
  <si>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</si>
  <si>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</si>
  <si>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</si>
  <si>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</si>
  <si>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</si>
  <si>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</si>
  <si>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</si>
  <si>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</si>
  <si>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</si>
  <si>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</si>
  <si>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</si>
  <si>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</si>
  <si>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</si>
  <si>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</si>
  <si>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</si>
  <si>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</si>
  <si>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</si>
  <si>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</si>
  <si>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</si>
  <si>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</si>
  <si>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</si>
  <si>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</si>
  <si>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</si>
  <si>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</si>
  <si>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</si>
  <si>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</si>
  <si>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</si>
  <si>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</si>
  <si>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</si>
  <si>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</si>
  <si>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</si>
  <si>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</si>
  <si>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</si>
  <si>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</si>
  <si>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</si>
  <si>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</si>
  <si>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</si>
  <si>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</si>
  <si>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</si>
  <si>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</si>
  <si>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</si>
  <si>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</si>
  <si>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</si>
  <si>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</si>
  <si>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</si>
  <si>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</si>
  <si>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</si>
  <si>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</si>
  <si>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</si>
  <si>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</si>
  <si>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</si>
  <si>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</si>
  <si>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</si>
  <si>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</si>
  <si>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</si>
  <si>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</si>
  <si>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</si>
  <si>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</si>
  <si>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</si>
  <si>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</si>
  <si>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</si>
  <si>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</si>
  <si>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</si>
  <si>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</si>
  <si>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</si>
  <si>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</si>
  <si>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</si>
  <si>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</si>
  <si>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</si>
  <si>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</si>
  <si>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</si>
  <si>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</si>
  <si>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</si>
  <si>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</si>
  <si>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</si>
  <si>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</si>
  <si>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</si>
  <si>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</si>
  <si>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</si>
  <si>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</si>
  <si>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</si>
  <si>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</si>
  <si>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</si>
  <si>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</si>
  <si>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</si>
  <si>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</si>
  <si>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</si>
  <si>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</si>
  <si>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</si>
  <si>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</si>
  <si>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</si>
  <si>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</si>
  <si>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</si>
  <si>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</si>
  <si>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</si>
  <si>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</si>
  <si>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</si>
  <si>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</si>
  <si>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</si>
  <si>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</si>
  <si>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</si>
  <si>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</si>
  <si>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</si>
  <si>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</si>
  <si>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</si>
  <si>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</si>
  <si>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</si>
  <si>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</si>
  <si>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</si>
  <si>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</si>
  <si>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</si>
  <si>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</si>
  <si>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</si>
  <si>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</si>
  <si>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</si>
  <si>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</si>
  <si>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</si>
  <si>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</si>
  <si>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</si>
  <si>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</si>
  <si>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</si>
  <si>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</si>
  <si>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</si>
  <si>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</si>
  <si>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</si>
  <si>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</si>
  <si>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</si>
  <si>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</si>
  <si>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</si>
  <si>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</si>
  <si>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</si>
  <si>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</si>
  <si>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</si>
  <si>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</si>
  <si>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</si>
  <si>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</si>
  <si>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</si>
  <si>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</si>
  <si>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</si>
  <si>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</si>
  <si>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</si>
  <si>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</si>
  <si>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</si>
  <si>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</si>
  <si>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</si>
  <si>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</si>
  <si>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</si>
  <si>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</si>
  <si>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</si>
  <si>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</si>
  <si>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</si>
  <si>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</si>
  <si>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</si>
  <si>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</si>
  <si>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</si>
  <si>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</si>
  <si>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</si>
  <si>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</si>
  <si>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</si>
  <si>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</si>
  <si>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</si>
  <si>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</si>
  <si>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</si>
  <si>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</si>
  <si>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</si>
  <si>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</si>
  <si>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</si>
  <si>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</si>
  <si>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</si>
  <si>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</si>
  <si>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</si>
  <si>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</si>
  <si>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</si>
  <si>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</si>
  <si>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</si>
  <si>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</si>
  <si>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</si>
  <si>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</si>
  <si>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</si>
  <si>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</si>
  <si>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</si>
  <si>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</si>
  <si>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</si>
  <si>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</si>
  <si>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</si>
  <si>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</si>
  <si>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</si>
  <si>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</si>
  <si>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</si>
  <si>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</si>
  <si>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</si>
  <si>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</si>
  <si>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</si>
  <si>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</si>
  <si>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</si>
  <si>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</si>
  <si>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</si>
  <si>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</si>
  <si>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</si>
  <si>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</si>
  <si>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</si>
  <si>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</si>
  <si>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</si>
  <si>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</si>
  <si>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</si>
  <si>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</si>
  <si>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</si>
  <si>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</si>
  <si>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</si>
  <si>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</si>
  <si>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</si>
  <si>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</si>
  <si>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</si>
  <si>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</si>
  <si>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</si>
  <si>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</si>
  <si>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</si>
  <si>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</si>
  <si>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</si>
  <si>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</si>
  <si>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</si>
  <si>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</si>
  <si>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</si>
  <si>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</si>
  <si>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</si>
  <si>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</si>
  <si>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</si>
  <si>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</si>
  <si>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</si>
  <si>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</si>
  <si>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</si>
  <si>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</si>
  <si>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</si>
  <si>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</si>
  <si>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</si>
  <si>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</si>
  <si>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</si>
  <si>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</si>
  <si>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</si>
  <si>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</si>
  <si>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</si>
  <si>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</si>
  <si>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</si>
  <si>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</si>
  <si>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</si>
  <si>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</si>
  <si>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</si>
  <si>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</si>
  <si>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</si>
  <si>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</si>
  <si>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</si>
  <si>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</si>
  <si>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</si>
  <si>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</si>
  <si>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</si>
  <si>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</si>
  <si>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</si>
  <si>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</si>
  <si>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</si>
  <si>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</si>
  <si>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</si>
  <si>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</si>
  <si>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</si>
  <si>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</si>
  <si>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</si>
  <si>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</si>
  <si>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</si>
  <si>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</si>
  <si>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</si>
  <si>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</si>
  <si>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</si>
  <si>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</si>
  <si>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</si>
  <si>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</si>
  <si>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</si>
  <si>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</si>
  <si>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</si>
  <si>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</si>
  <si>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</si>
  <si>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</si>
  <si>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</si>
  <si>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</si>
  <si>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</si>
  <si>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</si>
  <si>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</si>
  <si>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</si>
  <si>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</si>
  <si>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</si>
  <si>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</si>
  <si>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</si>
  <si>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</si>
  <si>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</si>
  <si>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</si>
  <si>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</si>
  <si>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</si>
  <si>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</si>
  <si>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</si>
  <si>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</si>
  <si>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</si>
  <si>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</si>
  <si>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</si>
  <si>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</si>
  <si>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</si>
  <si>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</si>
  <si>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</si>
  <si>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</si>
  <si>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</si>
  <si>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</si>
  <si>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</si>
  <si>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</si>
  <si>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</si>
  <si>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</si>
  <si>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</si>
  <si>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</si>
  <si>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</si>
  <si>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</si>
  <si>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</si>
  <si>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</si>
  <si>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</si>
  <si>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</si>
  <si>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</si>
  <si>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</si>
  <si>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</si>
  <si>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</si>
  <si>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</si>
  <si>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</si>
  <si>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</si>
  <si>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</si>
  <si>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</si>
  <si>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</si>
  <si>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</si>
  <si>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</si>
  <si>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</si>
  <si>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</si>
  <si>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</si>
  <si>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</si>
  <si>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</si>
  <si>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</si>
  <si>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</si>
  <si>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</si>
  <si>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</si>
  <si>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</si>
  <si>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</si>
  <si>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</si>
  <si>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</si>
  <si>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</si>
  <si>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</si>
  <si>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</si>
  <si>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</si>
  <si>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</si>
  <si>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</si>
  <si>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</si>
  <si>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</si>
  <si>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</si>
  <si>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</si>
  <si>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</si>
  <si>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</si>
  <si>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</si>
  <si>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</si>
  <si>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</si>
  <si>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</si>
  <si>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</si>
  <si>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</si>
  <si>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</si>
  <si>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</si>
  <si>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</si>
  <si>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</si>
  <si>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</si>
  <si>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</si>
  <si>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</si>
  <si>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</si>
  <si>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</si>
  <si>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</si>
  <si>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</si>
  <si>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</si>
  <si>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</si>
  <si>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</si>
  <si>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</si>
  <si>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</si>
  <si>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</si>
  <si>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</si>
  <si>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</si>
  <si>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</si>
  <si>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</si>
  <si>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</si>
  <si>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</si>
  <si>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</si>
  <si>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</si>
  <si>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</si>
  <si>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</si>
  <si>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</si>
  <si>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</si>
  <si>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</si>
  <si>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</si>
  <si>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</si>
  <si>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</si>
  <si>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</si>
  <si>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</si>
  <si>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</si>
  <si>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</si>
  <si>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</si>
  <si>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</si>
  <si>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</si>
  <si>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</si>
  <si>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</si>
  <si>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</si>
  <si>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</si>
  <si>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</si>
  <si>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</si>
  <si>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</si>
  <si>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</si>
  <si>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</si>
  <si>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</si>
  <si>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</si>
  <si>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</si>
  <si>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</si>
  <si>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</si>
  <si>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</si>
  <si>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</si>
  <si>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</si>
  <si>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</si>
  <si>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</si>
  <si>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</si>
  <si>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</si>
  <si>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</si>
  <si>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</si>
  <si>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</si>
  <si>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</si>
  <si>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</si>
  <si>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</si>
  <si>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</si>
  <si>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</si>
  <si>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</si>
  <si>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</si>
  <si>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</si>
  <si>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</si>
  <si>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</si>
  <si>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</si>
  <si>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</si>
  <si>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</si>
  <si>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</si>
  <si>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</si>
  <si>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</si>
  <si>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</si>
  <si>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</si>
  <si>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</si>
  <si>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</si>
  <si>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</si>
  <si>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</si>
  <si>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</si>
  <si>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</si>
  <si>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</si>
  <si>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</si>
  <si>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</si>
  <si>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</si>
  <si>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</si>
  <si>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</si>
  <si>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</si>
  <si>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</si>
  <si>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</si>
  <si>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</si>
  <si>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</si>
  <si>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</si>
  <si>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</si>
  <si>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</si>
  <si>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</si>
  <si>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</si>
  <si>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</si>
  <si>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</si>
  <si>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</si>
  <si>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</si>
  <si>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</si>
  <si>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</si>
  <si>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</si>
  <si>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</si>
  <si>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</si>
  <si>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</si>
  <si>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</si>
  <si>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</si>
  <si>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</si>
  <si>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</si>
  <si>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</si>
  <si>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</si>
  <si>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</si>
  <si>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</si>
  <si>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</si>
  <si>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</si>
  <si>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</si>
  <si>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</si>
  <si>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</si>
  <si>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</si>
  <si>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</si>
  <si>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</si>
  <si>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</si>
  <si>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</si>
  <si>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</si>
  <si>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</si>
  <si>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</si>
  <si>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</si>
  <si>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</si>
  <si>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</si>
  <si>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</si>
  <si>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</si>
  <si>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</si>
  <si>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</si>
  <si>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</si>
  <si>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</si>
  <si>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</si>
  <si>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</si>
  <si>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</si>
  <si>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</si>
  <si>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</si>
  <si>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</si>
  <si>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</si>
  <si>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</si>
  <si>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</si>
  <si>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</si>
  <si>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</si>
  <si>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</si>
  <si>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</si>
  <si>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</si>
  <si>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</si>
  <si>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</si>
  <si>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</si>
  <si>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</si>
  <si>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</si>
  <si>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</si>
  <si>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</si>
  <si>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</si>
  <si>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</si>
  <si>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</si>
  <si>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</si>
  <si>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</si>
  <si>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</si>
  <si>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</si>
  <si>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</si>
  <si>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</si>
  <si>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</si>
  <si>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</si>
  <si>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</si>
  <si>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</si>
  <si>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</si>
  <si>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</si>
  <si>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</si>
  <si>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</si>
  <si>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</si>
  <si>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</si>
  <si>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</si>
  <si>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</si>
  <si>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</si>
  <si>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</si>
  <si>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</si>
  <si>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</si>
  <si>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</si>
  <si>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</si>
  <si>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</si>
  <si>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</si>
  <si>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</si>
  <si>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</si>
  <si>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</si>
  <si>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</si>
  <si>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</si>
  <si>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</si>
  <si>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</si>
  <si>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</si>
  <si>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</si>
  <si>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</si>
  <si>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</si>
  <si>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</si>
  <si>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</si>
  <si>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</si>
  <si>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</si>
  <si>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</si>
  <si>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</si>
  <si>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</si>
  <si>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</si>
  <si>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</si>
  <si>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</si>
  <si>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</si>
  <si>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</si>
  <si>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</si>
  <si>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</si>
  <si>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</si>
  <si>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</si>
  <si>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</si>
  <si>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Mc1 07:30</t>
  </si>
  <si>
    <t xml:space="preserve">Descarga de dormentes </t>
  </si>
  <si>
    <t>MC1 08:30</t>
  </si>
  <si>
    <t>José</t>
  </si>
  <si>
    <t>Substituição de dormentes em ponte</t>
  </si>
  <si>
    <t>Aguarda equipe informar pronto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</si>
  <si>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</si>
  <si>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</si>
  <si>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</si>
  <si>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</si>
  <si>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</si>
  <si>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</si>
  <si>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MC1 07:10, autorizado as 07:17, em intervalo 07:30</t>
  </si>
  <si>
    <t>Bloco modernização</t>
  </si>
  <si>
    <t xml:space="preserve">Aguarda equipe informar pronto para abertura de intervalo </t>
  </si>
  <si>
    <t xml:space="preserve">MC1 07:09, aguarda autorização 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</si>
  <si>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</si>
  <si>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</si>
  <si>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</si>
  <si>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</si>
  <si>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</si>
  <si>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</si>
  <si>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Equipe no local, aguarda embarque de turmas para solicitar MC1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</si>
  <si>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</si>
  <si>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</si>
  <si>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</si>
  <si>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</si>
  <si>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</si>
  <si>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</t>
  </si>
  <si>
    <t>ZGM1/117ZGM1</t>
  </si>
  <si>
    <t xml:space="preserve">MC1 07:17, aguarda autorização </t>
  </si>
  <si>
    <t>ZPG-ZTP</t>
  </si>
  <si>
    <t>ZPGZTP</t>
  </si>
  <si>
    <t>Aguarda finalizar carregamento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</si>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</sst>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C637" activePane="bottomRight" state="frozen"/>
      <selection pane="bottomRight" activeCell="BK654" sqref="BK6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346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346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1</v>
      </c>
      <c r="BI642" s="243"/>
      <c r="BJ642" s="270" t="s">
        <v>1883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1890</v>
      </c>
      <c r="BK643" s="244"/>
      <c r="BL643" s="184"/>
      <c r="BM643" s="179"/>
      <c r="BN643" s="179"/>
      <c r="BO643" s="210"/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/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1891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1</v>
      </c>
      <c r="BI644" s="243"/>
      <c r="BJ644" s="270" t="s">
        <v>1892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/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1</v>
      </c>
      <c r="BI645" s="243"/>
      <c r="BJ645" s="270" t="s">
        <v>1893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/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1894</v>
      </c>
      <c r="W646" s="346" t="s">
        <v>1895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1</v>
      </c>
      <c r="BI646" s="243"/>
      <c r="BJ646" s="270" t="s">
        <v>1892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/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1896</v>
      </c>
      <c r="W647" s="346" t="s">
        <v>1895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1</v>
      </c>
      <c r="BI647" s="243"/>
      <c r="BJ647" s="270" t="s">
        <v>1892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/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1897</v>
      </c>
      <c r="W648" s="346" t="s">
        <v>1895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1</v>
      </c>
      <c r="BI648" s="243"/>
      <c r="BJ648" s="270" t="s">
        <v>1892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/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1898</v>
      </c>
      <c r="W649" s="346" t="s">
        <v>1895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1</v>
      </c>
      <c r="BI649" s="243"/>
      <c r="BJ649" s="270" t="s">
        <v>1892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1791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1899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1</v>
      </c>
      <c r="BI652" s="243"/>
      <c r="BJ652" s="270" t="s">
        <v>1900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1901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1902</v>
      </c>
      <c r="BK653" s="270" t="s">
        <v>1902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1903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1904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1905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1</v>
      </c>
      <c r="BI655" s="243"/>
      <c r="BJ655" s="270" t="s">
        <v>1906</v>
      </c>
      <c r="BK655" s="244"/>
      <c r="BL655" s="184"/>
      <c r="BM655" s="179"/>
      <c r="BN655" s="179"/>
      <c r="BO655" s="210"/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/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1907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1908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1909</v>
      </c>
      <c r="N657" s="335" t="s">
        <v>1910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1911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3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2" operator="equal">
      <formula>"OPORTUNIDADE"</formula>
    </cfRule>
  </conditionalFormatting>
  <conditionalFormatting sqref="AZ6:AZ523">
    <cfRule type="expression" dxfId="279" priority="18707">
      <formula>$BU6=1</formula>
    </cfRule>
  </conditionalFormatting>
  <conditionalFormatting sqref="BQ6:BQ799">
    <cfRule type="cellIs" dxfId="278" priority="18718" operator="equal">
      <formula>"Produção e Intervalo"</formula>
    </cfRule>
    <cfRule type="cellIs" dxfId="277" priority="18719" operator="equal">
      <formula>"Aderente"</formula>
    </cfRule>
    <cfRule type="cellIs" dxfId="276" priority="18720" operator="equal">
      <formula>"Intervalo"</formula>
    </cfRule>
    <cfRule type="cellIs" dxfId="275" priority="18721" operator="equal">
      <formula>"Produção"</formula>
    </cfRule>
    <cfRule type="cellIs" dxfId="274" priority="18722" operator="equal">
      <formula>"ERRO"</formula>
    </cfRule>
  </conditionalFormatting>
  <conditionalFormatting sqref="BR6:BS800">
    <cfRule type="cellIs" dxfId="273" priority="18700" operator="equal">
      <formula>"*"</formula>
    </cfRule>
    <cfRule type="cellIs" dxfId="272" priority="18701" operator="greaterThanOrEqual">
      <formula>1</formula>
    </cfRule>
    <cfRule type="cellIs" dxfId="271" priority="1870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8" operator="equal">
      <formula>"NÃO"</formula>
    </cfRule>
    <cfRule type="cellIs" dxfId="269" priority="18649" operator="equal">
      <formula>"SIM"</formula>
    </cfRule>
  </conditionalFormatting>
  <conditionalFormatting sqref="X478 X480 X483 X488:X489 X499 X506 X511:X512 X517 X520:X521">
    <cfRule type="cellIs" dxfId="268" priority="18647" operator="equal">
      <formula>"OPORTUNIDADE"</formula>
    </cfRule>
  </conditionalFormatting>
  <conditionalFormatting sqref="Z476:Z480 Z487:Z489 Z483:Z484 Z492 Z496:Z499 Z517 Z519:Z523 Z501:Z515">
    <cfRule type="cellIs" dxfId="267" priority="18645" operator="equal">
      <formula>"NÃO"</formula>
    </cfRule>
    <cfRule type="cellIs" dxfId="266" priority="18646" operator="equal">
      <formula>"SIM"</formula>
    </cfRule>
  </conditionalFormatting>
  <conditionalFormatting sqref="Z476:Z480 Z487:Z489 Z483:Z484 Z492 Z496:Z499 Z517 Z519:Z523 Z501:Z515">
    <cfRule type="cellIs" dxfId="265" priority="18644" operator="equal">
      <formula>"OPORTUNIDADE"</formula>
    </cfRule>
  </conditionalFormatting>
  <conditionalFormatting sqref="Y1048575:Y1048576">
    <cfRule type="cellIs" dxfId="264" priority="18529" operator="equal">
      <formula>"OPORTUNIDADE"</formula>
    </cfRule>
  </conditionalFormatting>
  <conditionalFormatting sqref="Y1048575:Y1048576">
    <cfRule type="cellIs" dxfId="263" priority="18527" operator="equal">
      <formula>"NÃO"</formula>
    </cfRule>
    <cfRule type="cellIs" dxfId="262" priority="18528" operator="equal">
      <formula>"SIM"</formula>
    </cfRule>
  </conditionalFormatting>
  <conditionalFormatting sqref="Z524:Z549">
    <cfRule type="cellIs" dxfId="261" priority="18264" operator="equal">
      <formula>"OPORTUNIDADE"</formula>
    </cfRule>
  </conditionalFormatting>
  <conditionalFormatting sqref="Z524:Z549">
    <cfRule type="cellIs" dxfId="260" priority="18262" operator="equal">
      <formula>"NÃO"</formula>
    </cfRule>
    <cfRule type="cellIs" dxfId="259" priority="18263" operator="equal">
      <formula>"SIM"</formula>
    </cfRule>
  </conditionalFormatting>
  <conditionalFormatting sqref="Z550">
    <cfRule type="cellIs" dxfId="258" priority="18247" operator="equal">
      <formula>"NÃO"</formula>
    </cfRule>
    <cfRule type="cellIs" dxfId="257" priority="18248" operator="equal">
      <formula>"SIM"</formula>
    </cfRule>
  </conditionalFormatting>
  <conditionalFormatting sqref="Z550">
    <cfRule type="cellIs" dxfId="256" priority="18246" operator="equal">
      <formula>"OPORTUNIDADE"</formula>
    </cfRule>
  </conditionalFormatting>
  <conditionalFormatting sqref="BI550">
    <cfRule type="iconSet" priority="1825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6">
      <formula>$BU493=1</formula>
    </cfRule>
  </conditionalFormatting>
  <conditionalFormatting sqref="AZ526:AZ550">
    <cfRule type="expression" dxfId="254" priority="19026">
      <formula>$BU498=1</formula>
    </cfRule>
  </conditionalFormatting>
  <conditionalFormatting sqref="BI524:BI549">
    <cfRule type="iconSet" priority="19027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29">
      <iconSet showValue="0">
        <cfvo type="percent" val="0"/>
        <cfvo type="num" val="1"/>
        <cfvo type="num" val="1" gte="0"/>
      </iconSet>
    </cfRule>
    <cfRule type="iconSet" priority="190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299" operator="equal">
      <formula>"OPORTUNIDADE"</formula>
    </cfRule>
  </conditionalFormatting>
  <conditionalFormatting sqref="Y158">
    <cfRule type="cellIs" dxfId="252" priority="297" operator="equal">
      <formula>"NÃO"</formula>
    </cfRule>
    <cfRule type="cellIs" dxfId="251" priority="298" operator="equal">
      <formula>"SIM"</formula>
    </cfRule>
  </conditionalFormatting>
  <conditionalFormatting sqref="BI6:BI523">
    <cfRule type="iconSet" priority="1909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99">
      <iconSet showValue="0">
        <cfvo type="percent" val="0"/>
        <cfvo type="num" val="1"/>
        <cfvo type="num" val="1" gte="0"/>
      </iconSet>
    </cfRule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3" operator="equal">
      <formula>"OPORTUNIDADE"</formula>
    </cfRule>
  </conditionalFormatting>
  <conditionalFormatting sqref="Y560">
    <cfRule type="cellIs" dxfId="249" priority="171" operator="equal">
      <formula>"NÃO"</formula>
    </cfRule>
    <cfRule type="cellIs" dxfId="248" priority="172" operator="equal">
      <formula>"SIM"</formula>
    </cfRule>
  </conditionalFormatting>
  <conditionalFormatting sqref="Y561:Y564">
    <cfRule type="cellIs" dxfId="247" priority="167" operator="equal">
      <formula>"OPORTUNIDADE"</formula>
    </cfRule>
  </conditionalFormatting>
  <conditionalFormatting sqref="Y561:Y564">
    <cfRule type="cellIs" dxfId="246" priority="165" operator="equal">
      <formula>"NÃO"</formula>
    </cfRule>
    <cfRule type="cellIs" dxfId="245" priority="166" operator="equal">
      <formula>"SIM"</formula>
    </cfRule>
  </conditionalFormatting>
  <conditionalFormatting sqref="Y567:Y569">
    <cfRule type="cellIs" dxfId="244" priority="164" operator="equal">
      <formula>"OPORTUNIDADE"</formula>
    </cfRule>
  </conditionalFormatting>
  <conditionalFormatting sqref="Y567:Y569">
    <cfRule type="cellIs" dxfId="243" priority="162" operator="equal">
      <formula>"NÃO"</formula>
    </cfRule>
    <cfRule type="cellIs" dxfId="242" priority="163" operator="equal">
      <formula>"SIM"</formula>
    </cfRule>
  </conditionalFormatting>
  <conditionalFormatting sqref="Y567:Y569">
    <cfRule type="cellIs" dxfId="241" priority="161" operator="equal">
      <formula>"OPORTUNIDADE"</formula>
    </cfRule>
  </conditionalFormatting>
  <conditionalFormatting sqref="Y567:Y569">
    <cfRule type="cellIs" dxfId="240" priority="159" operator="equal">
      <formula>"NÃO"</formula>
    </cfRule>
    <cfRule type="cellIs" dxfId="239" priority="160" operator="equal">
      <formula>"SIM"</formula>
    </cfRule>
  </conditionalFormatting>
  <conditionalFormatting sqref="BK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3" operator="equal">
      <formula>"OPORTUNIDADE"</formula>
    </cfRule>
  </conditionalFormatting>
  <conditionalFormatting sqref="Y572">
    <cfRule type="cellIs" dxfId="237" priority="151" operator="equal">
      <formula>"NÃO"</formula>
    </cfRule>
    <cfRule type="cellIs" dxfId="236" priority="152" operator="equal">
      <formula>"SIM"</formula>
    </cfRule>
  </conditionalFormatting>
  <conditionalFormatting sqref="Y572">
    <cfRule type="cellIs" dxfId="235" priority="150" operator="equal">
      <formula>"OPORTUNIDADE"</formula>
    </cfRule>
  </conditionalFormatting>
  <conditionalFormatting sqref="Y572">
    <cfRule type="cellIs" dxfId="234" priority="148" operator="equal">
      <formula>"NÃO"</formula>
    </cfRule>
    <cfRule type="cellIs" dxfId="233" priority="149" operator="equal">
      <formula>"SIM"</formula>
    </cfRule>
  </conditionalFormatting>
  <conditionalFormatting sqref="Y573">
    <cfRule type="cellIs" dxfId="232" priority="147" operator="equal">
      <formula>"OPORTUNIDADE"</formula>
    </cfRule>
  </conditionalFormatting>
  <conditionalFormatting sqref="Y573">
    <cfRule type="cellIs" dxfId="231" priority="145" operator="equal">
      <formula>"NÃO"</formula>
    </cfRule>
    <cfRule type="cellIs" dxfId="230" priority="146" operator="equal">
      <formula>"SIM"</formula>
    </cfRule>
  </conditionalFormatting>
  <conditionalFormatting sqref="Y573">
    <cfRule type="cellIs" dxfId="229" priority="144" operator="equal">
      <formula>"OPORTUNIDADE"</formula>
    </cfRule>
  </conditionalFormatting>
  <conditionalFormatting sqref="Y573">
    <cfRule type="cellIs" dxfId="228" priority="142" operator="equal">
      <formula>"NÃO"</formula>
    </cfRule>
    <cfRule type="cellIs" dxfId="227" priority="143" operator="equal">
      <formula>"SIM"</formula>
    </cfRule>
  </conditionalFormatting>
  <conditionalFormatting sqref="Y574">
    <cfRule type="cellIs" dxfId="226" priority="141" operator="equal">
      <formula>"OPORTUNIDADE"</formula>
    </cfRule>
  </conditionalFormatting>
  <conditionalFormatting sqref="Y574">
    <cfRule type="cellIs" dxfId="225" priority="139" operator="equal">
      <formula>"NÃO"</formula>
    </cfRule>
    <cfRule type="cellIs" dxfId="224" priority="140" operator="equal">
      <formula>"SIM"</formula>
    </cfRule>
  </conditionalFormatting>
  <conditionalFormatting sqref="Y574">
    <cfRule type="cellIs" dxfId="223" priority="138" operator="equal">
      <formula>"OPORTUNIDADE"</formula>
    </cfRule>
  </conditionalFormatting>
  <conditionalFormatting sqref="Y574">
    <cfRule type="cellIs" dxfId="222" priority="136" operator="equal">
      <formula>"NÃO"</formula>
    </cfRule>
    <cfRule type="cellIs" dxfId="221" priority="137" operator="equal">
      <formula>"SIM"</formula>
    </cfRule>
  </conditionalFormatting>
  <conditionalFormatting sqref="Y575">
    <cfRule type="cellIs" dxfId="220" priority="135" operator="equal">
      <formula>"OPORTUNIDADE"</formula>
    </cfRule>
  </conditionalFormatting>
  <conditionalFormatting sqref="Y575">
    <cfRule type="cellIs" dxfId="219" priority="133" operator="equal">
      <formula>"NÃO"</formula>
    </cfRule>
    <cfRule type="cellIs" dxfId="218" priority="134" operator="equal">
      <formula>"SIM"</formula>
    </cfRule>
  </conditionalFormatting>
  <conditionalFormatting sqref="Y575">
    <cfRule type="cellIs" dxfId="217" priority="132" operator="equal">
      <formula>"OPORTUNIDADE"</formula>
    </cfRule>
  </conditionalFormatting>
  <conditionalFormatting sqref="Y575">
    <cfRule type="cellIs" dxfId="216" priority="130" operator="equal">
      <formula>"NÃO"</formula>
    </cfRule>
    <cfRule type="cellIs" dxfId="215" priority="131" operator="equal">
      <formula>"SIM"</formula>
    </cfRule>
  </conditionalFormatting>
  <conditionalFormatting sqref="Y577">
    <cfRule type="cellIs" dxfId="214" priority="129" operator="equal">
      <formula>"OPORTUNIDADE"</formula>
    </cfRule>
  </conditionalFormatting>
  <conditionalFormatting sqref="Y577">
    <cfRule type="cellIs" dxfId="213" priority="127" operator="equal">
      <formula>"NÃO"</formula>
    </cfRule>
    <cfRule type="cellIs" dxfId="212" priority="128" operator="equal">
      <formula>"SIM"</formula>
    </cfRule>
  </conditionalFormatting>
  <conditionalFormatting sqref="Y577">
    <cfRule type="cellIs" dxfId="211" priority="126" operator="equal">
      <formula>"OPORTUNIDADE"</formula>
    </cfRule>
  </conditionalFormatting>
  <conditionalFormatting sqref="Y577">
    <cfRule type="cellIs" dxfId="210" priority="124" operator="equal">
      <formula>"NÃO"</formula>
    </cfRule>
    <cfRule type="cellIs" dxfId="209" priority="125" operator="equal">
      <formula>"SIM"</formula>
    </cfRule>
  </conditionalFormatting>
  <conditionalFormatting sqref="Y579">
    <cfRule type="cellIs" dxfId="208" priority="123" operator="equal">
      <formula>"OPORTUNIDADE"</formula>
    </cfRule>
  </conditionalFormatting>
  <conditionalFormatting sqref="Y579">
    <cfRule type="cellIs" dxfId="207" priority="121" operator="equal">
      <formula>"NÃO"</formula>
    </cfRule>
    <cfRule type="cellIs" dxfId="206" priority="122" operator="equal">
      <formula>"SIM"</formula>
    </cfRule>
  </conditionalFormatting>
  <conditionalFormatting sqref="Y579">
    <cfRule type="cellIs" dxfId="205" priority="120" operator="equal">
      <formula>"OPORTUNIDADE"</formula>
    </cfRule>
  </conditionalFormatting>
  <conditionalFormatting sqref="Y579">
    <cfRule type="cellIs" dxfId="204" priority="118" operator="equal">
      <formula>"NÃO"</formula>
    </cfRule>
    <cfRule type="cellIs" dxfId="203" priority="119" operator="equal">
      <formula>"SIM"</formula>
    </cfRule>
  </conditionalFormatting>
  <conditionalFormatting sqref="Y580">
    <cfRule type="cellIs" dxfId="202" priority="117" operator="equal">
      <formula>"OPORTUNIDADE"</formula>
    </cfRule>
  </conditionalFormatting>
  <conditionalFormatting sqref="Y580">
    <cfRule type="cellIs" dxfId="201" priority="115" operator="equal">
      <formula>"NÃO"</formula>
    </cfRule>
    <cfRule type="cellIs" dxfId="200" priority="116" operator="equal">
      <formula>"SIM"</formula>
    </cfRule>
  </conditionalFormatting>
  <conditionalFormatting sqref="Y580">
    <cfRule type="cellIs" dxfId="199" priority="114" operator="equal">
      <formula>"OPORTUNIDADE"</formula>
    </cfRule>
  </conditionalFormatting>
  <conditionalFormatting sqref="Y580">
    <cfRule type="cellIs" dxfId="198" priority="112" operator="equal">
      <formula>"NÃO"</formula>
    </cfRule>
    <cfRule type="cellIs" dxfId="197" priority="113" operator="equal">
      <formula>"SIM"</formula>
    </cfRule>
  </conditionalFormatting>
  <conditionalFormatting sqref="Y581">
    <cfRule type="cellIs" dxfId="196" priority="111" operator="equal">
      <formula>"OPORTUNIDADE"</formula>
    </cfRule>
  </conditionalFormatting>
  <conditionalFormatting sqref="Y581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Y581">
    <cfRule type="cellIs" dxfId="193" priority="108" operator="equal">
      <formula>"OPORTUNIDADE"</formula>
    </cfRule>
  </conditionalFormatting>
  <conditionalFormatting sqref="Y581">
    <cfRule type="cellIs" dxfId="192" priority="106" operator="equal">
      <formula>"NÃO"</formula>
    </cfRule>
    <cfRule type="cellIs" dxfId="191" priority="107" operator="equal">
      <formula>"SIM"</formula>
    </cfRule>
  </conditionalFormatting>
  <conditionalFormatting sqref="Y582">
    <cfRule type="cellIs" dxfId="190" priority="105" operator="equal">
      <formula>"OPORTUNIDADE"</formula>
    </cfRule>
  </conditionalFormatting>
  <conditionalFormatting sqref="Y582">
    <cfRule type="cellIs" dxfId="189" priority="103" operator="equal">
      <formula>"NÃO"</formula>
    </cfRule>
    <cfRule type="cellIs" dxfId="188" priority="104" operator="equal">
      <formula>"SIM"</formula>
    </cfRule>
  </conditionalFormatting>
  <conditionalFormatting sqref="Y582">
    <cfRule type="cellIs" dxfId="187" priority="102" operator="equal">
      <formula>"OPORTUNIDADE"</formula>
    </cfRule>
  </conditionalFormatting>
  <conditionalFormatting sqref="Y582">
    <cfRule type="cellIs" dxfId="186" priority="100" operator="equal">
      <formula>"NÃO"</formula>
    </cfRule>
    <cfRule type="cellIs" dxfId="185" priority="101" operator="equal">
      <formula>"SIM"</formula>
    </cfRule>
  </conditionalFormatting>
  <conditionalFormatting sqref="Y584">
    <cfRule type="cellIs" dxfId="184" priority="99" operator="equal">
      <formula>"OPORTUNIDADE"</formula>
    </cfRule>
  </conditionalFormatting>
  <conditionalFormatting sqref="Y584">
    <cfRule type="cellIs" dxfId="183" priority="97" operator="equal">
      <formula>"NÃO"</formula>
    </cfRule>
    <cfRule type="cellIs" dxfId="182" priority="98" operator="equal">
      <formula>"SIM"</formula>
    </cfRule>
  </conditionalFormatting>
  <conditionalFormatting sqref="Y584">
    <cfRule type="cellIs" dxfId="181" priority="96" operator="equal">
      <formula>"OPORTUNIDADE"</formula>
    </cfRule>
  </conditionalFormatting>
  <conditionalFormatting sqref="Y584">
    <cfRule type="cellIs" dxfId="180" priority="94" operator="equal">
      <formula>"NÃO"</formula>
    </cfRule>
    <cfRule type="cellIs" dxfId="179" priority="95" operator="equal">
      <formula>"SIM"</formula>
    </cfRule>
  </conditionalFormatting>
  <conditionalFormatting sqref="Y585">
    <cfRule type="cellIs" dxfId="178" priority="93" operator="equal">
      <formula>"OPORTUNIDADE"</formula>
    </cfRule>
  </conditionalFormatting>
  <conditionalFormatting sqref="Y585">
    <cfRule type="cellIs" dxfId="177" priority="91" operator="equal">
      <formula>"NÃO"</formula>
    </cfRule>
    <cfRule type="cellIs" dxfId="176" priority="92" operator="equal">
      <formula>"SIM"</formula>
    </cfRule>
  </conditionalFormatting>
  <conditionalFormatting sqref="Y585">
    <cfRule type="cellIs" dxfId="175" priority="90" operator="equal">
      <formula>"OPORTUNIDADE"</formula>
    </cfRule>
  </conditionalFormatting>
  <conditionalFormatting sqref="Y585">
    <cfRule type="cellIs" dxfId="174" priority="88" operator="equal">
      <formula>"NÃO"</formula>
    </cfRule>
    <cfRule type="cellIs" dxfId="173" priority="89" operator="equal">
      <formula>"SIM"</formula>
    </cfRule>
  </conditionalFormatting>
  <conditionalFormatting sqref="Y586">
    <cfRule type="cellIs" dxfId="172" priority="87" operator="equal">
      <formula>"OPORTUNIDADE"</formula>
    </cfRule>
  </conditionalFormatting>
  <conditionalFormatting sqref="Y586">
    <cfRule type="cellIs" dxfId="171" priority="85" operator="equal">
      <formula>"NÃO"</formula>
    </cfRule>
    <cfRule type="cellIs" dxfId="170" priority="86" operator="equal">
      <formula>"SIM"</formula>
    </cfRule>
  </conditionalFormatting>
  <conditionalFormatting sqref="Y586">
    <cfRule type="cellIs" dxfId="169" priority="84" operator="equal">
      <formula>"OPORTUNIDADE"</formula>
    </cfRule>
  </conditionalFormatting>
  <conditionalFormatting sqref="Y586">
    <cfRule type="cellIs" dxfId="168" priority="82" operator="equal">
      <formula>"NÃO"</formula>
    </cfRule>
    <cfRule type="cellIs" dxfId="167" priority="83" operator="equal">
      <formula>"SIM"</formula>
    </cfRule>
  </conditionalFormatting>
  <conditionalFormatting sqref="Y587">
    <cfRule type="cellIs" dxfId="166" priority="81" operator="equal">
      <formula>"OPORTUNIDADE"</formula>
    </cfRule>
  </conditionalFormatting>
  <conditionalFormatting sqref="Y587">
    <cfRule type="cellIs" dxfId="165" priority="79" operator="equal">
      <formula>"NÃO"</formula>
    </cfRule>
    <cfRule type="cellIs" dxfId="164" priority="80" operator="equal">
      <formula>"SIM"</formula>
    </cfRule>
  </conditionalFormatting>
  <conditionalFormatting sqref="Y587">
    <cfRule type="cellIs" dxfId="163" priority="78" operator="equal">
      <formula>"OPORTUNIDADE"</formula>
    </cfRule>
  </conditionalFormatting>
  <conditionalFormatting sqref="Y587">
    <cfRule type="cellIs" dxfId="162" priority="76" operator="equal">
      <formula>"NÃO"</formula>
    </cfRule>
    <cfRule type="cellIs" dxfId="161" priority="77" operator="equal">
      <formula>"SIM"</formula>
    </cfRule>
  </conditionalFormatting>
  <conditionalFormatting sqref="Y588">
    <cfRule type="cellIs" dxfId="160" priority="75" operator="equal">
      <formula>"OPORTUNIDADE"</formula>
    </cfRule>
  </conditionalFormatting>
  <conditionalFormatting sqref="Y588">
    <cfRule type="cellIs" dxfId="159" priority="73" operator="equal">
      <formula>"NÃO"</formula>
    </cfRule>
    <cfRule type="cellIs" dxfId="158" priority="74" operator="equal">
      <formula>"SIM"</formula>
    </cfRule>
  </conditionalFormatting>
  <conditionalFormatting sqref="Y588">
    <cfRule type="cellIs" dxfId="157" priority="72" operator="equal">
      <formula>"OPORTUNIDADE"</formula>
    </cfRule>
  </conditionalFormatting>
  <conditionalFormatting sqref="Y588">
    <cfRule type="cellIs" dxfId="156" priority="70" operator="equal">
      <formula>"NÃO"</formula>
    </cfRule>
    <cfRule type="cellIs" dxfId="155" priority="71" operator="equal">
      <formula>"SIM"</formula>
    </cfRule>
  </conditionalFormatting>
  <conditionalFormatting sqref="Y589">
    <cfRule type="cellIs" dxfId="154" priority="69" operator="equal">
      <formula>"OPORTUNIDADE"</formula>
    </cfRule>
  </conditionalFormatting>
  <conditionalFormatting sqref="Y589">
    <cfRule type="cellIs" dxfId="153" priority="67" operator="equal">
      <formula>"NÃO"</formula>
    </cfRule>
    <cfRule type="cellIs" dxfId="152" priority="68" operator="equal">
      <formula>"SIM"</formula>
    </cfRule>
  </conditionalFormatting>
  <conditionalFormatting sqref="Y589">
    <cfRule type="cellIs" dxfId="151" priority="66" operator="equal">
      <formula>"OPORTUNIDADE"</formula>
    </cfRule>
  </conditionalFormatting>
  <conditionalFormatting sqref="Y589">
    <cfRule type="cellIs" dxfId="150" priority="64" operator="equal">
      <formula>"NÃO"</formula>
    </cfRule>
    <cfRule type="cellIs" dxfId="149" priority="65" operator="equal">
      <formula>"SIM"</formula>
    </cfRule>
  </conditionalFormatting>
  <conditionalFormatting sqref="BR602:BS799">
    <cfRule type="cellIs" dxfId="148" priority="58" operator="equal">
      <formula>"*"</formula>
    </cfRule>
    <cfRule type="cellIs" dxfId="147" priority="59" operator="greaterThanOrEqual">
      <formula>1</formula>
    </cfRule>
    <cfRule type="cellIs" dxfId="146" priority="60" operator="lessThan">
      <formula>1</formula>
    </cfRule>
  </conditionalFormatting>
  <conditionalFormatting sqref="BO6:BO208 BO528:BO537 BO210:BO526 BO539:BO587 BO589:BO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:BK799">
    <cfRule type="iconSet" priority="191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5" operator="equal">
      <formula>"*"</formula>
    </cfRule>
    <cfRule type="cellIs" dxfId="144" priority="56" operator="greaterThanOrEqual">
      <formula>1</formula>
    </cfRule>
    <cfRule type="cellIs" dxfId="143" priority="57" operator="lessThan">
      <formula>1</formula>
    </cfRule>
  </conditionalFormatting>
  <conditionalFormatting sqref="Y592:Y612">
    <cfRule type="cellIs" dxfId="142" priority="54" operator="equal">
      <formula>"OPORTUNIDADE"</formula>
    </cfRule>
  </conditionalFormatting>
  <conditionalFormatting sqref="Y592:Y612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92:Y612">
    <cfRule type="cellIs" dxfId="139" priority="51" operator="equal">
      <formula>"OPORTUNIDADE"</formula>
    </cfRule>
  </conditionalFormatting>
  <conditionalFormatting sqref="Y592:Y612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BK5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2" operator="equal">
      <formula>"OPORTUNIDADE"</formula>
    </cfRule>
  </conditionalFormatting>
  <conditionalFormatting sqref="Y637:Y640 Y642:Y654 Y656">
    <cfRule type="cellIs" dxfId="135" priority="20" operator="equal">
      <formula>"NÃO"</formula>
    </cfRule>
    <cfRule type="cellIs" dxfId="134" priority="21" operator="equal">
      <formula>"SIM"</formula>
    </cfRule>
  </conditionalFormatting>
  <conditionalFormatting sqref="Y641">
    <cfRule type="cellIs" dxfId="133" priority="19" operator="equal">
      <formula>"OPORTUNIDADE"</formula>
    </cfRule>
  </conditionalFormatting>
  <conditionalFormatting sqref="Y641">
    <cfRule type="cellIs" dxfId="132" priority="17" operator="equal">
      <formula>"NÃO"</formula>
    </cfRule>
    <cfRule type="cellIs" dxfId="131" priority="18" operator="equal">
      <formula>"SIM"</formula>
    </cfRule>
  </conditionalFormatting>
  <conditionalFormatting sqref="Y641">
    <cfRule type="cellIs" dxfId="130" priority="16" operator="equal">
      <formula>"OPORTUNIDADE"</formula>
    </cfRule>
  </conditionalFormatting>
  <conditionalFormatting sqref="Y641">
    <cfRule type="cellIs" dxfId="129" priority="14" operator="equal">
      <formula>"NÃO"</formula>
    </cfRule>
    <cfRule type="cellIs" dxfId="128" priority="15" operator="equal">
      <formula>"SIM"</formula>
    </cfRule>
  </conditionalFormatting>
  <conditionalFormatting sqref="Y655">
    <cfRule type="cellIs" dxfId="127" priority="13" operator="equal">
      <formula>"OPORTUNIDADE"</formula>
    </cfRule>
  </conditionalFormatting>
  <conditionalFormatting sqref="Y655">
    <cfRule type="cellIs" dxfId="126" priority="11" operator="equal">
      <formula>"NÃO"</formula>
    </cfRule>
    <cfRule type="cellIs" dxfId="125" priority="12" operator="equal">
      <formula>"SIM"</formula>
    </cfRule>
  </conditionalFormatting>
  <conditionalFormatting sqref="Y655">
    <cfRule type="cellIs" dxfId="124" priority="10" operator="equal">
      <formula>"OPORTUNIDADE"</formula>
    </cfRule>
  </conditionalFormatting>
  <conditionalFormatting sqref="Y655">
    <cfRule type="cellIs" dxfId="123" priority="8" operator="equal">
      <formula>"NÃO"</formula>
    </cfRule>
    <cfRule type="cellIs" dxfId="122" priority="9" operator="equal">
      <formula>"SIM"</formula>
    </cfRule>
  </conditionalFormatting>
  <conditionalFormatting sqref="Y657">
    <cfRule type="cellIs" dxfId="121" priority="7" operator="equal">
      <formula>"OPORTUNIDADE"</formula>
    </cfRule>
  </conditionalFormatting>
  <conditionalFormatting sqref="Y657">
    <cfRule type="cellIs" dxfId="120" priority="5" operator="equal">
      <formula>"NÃO"</formula>
    </cfRule>
    <cfRule type="cellIs" dxfId="119" priority="6" operator="equal">
      <formula>"SIM"</formula>
    </cfRule>
  </conditionalFormatting>
  <conditionalFormatting sqref="Y657">
    <cfRule type="cellIs" dxfId="118" priority="4" operator="equal">
      <formula>"OPORTUNIDADE"</formula>
    </cfRule>
  </conditionalFormatting>
  <conditionalFormatting sqref="Y657">
    <cfRule type="cellIs" dxfId="117" priority="2" operator="equal">
      <formula>"NÃO"</formula>
    </cfRule>
    <cfRule type="cellIs" dxfId="116" priority="3" operator="equal">
      <formula>"SIM"</formula>
    </cfRule>
  </conditionalFormatting>
  <conditionalFormatting sqref="BK6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1912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1913</v>
      </c>
      <c r="E3" s="305" t="s">
        <v>1914</v>
      </c>
      <c r="F3" s="305" t="s">
        <v>1915</v>
      </c>
      <c r="G3" s="310" t="s">
        <v>1916</v>
      </c>
      <c r="H3" s="305" t="s">
        <v>1917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1918</v>
      </c>
      <c r="E5" s="307">
        <v>46013</v>
      </c>
      <c r="F5" s="306">
        <v>7000</v>
      </c>
      <c r="G5" s="311" t="s">
        <v>1919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1920</v>
      </c>
      <c r="G6" s="311" t="s">
        <v>1919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1921</v>
      </c>
      <c r="G7" s="312" t="s">
        <v>1922</v>
      </c>
      <c r="H7" s="308" t="s">
        <v>1923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1924</v>
      </c>
      <c r="H8" s="306" t="s">
        <v>1925</v>
      </c>
    </row>
    <row r="9" spans="3:8">
      <c r="C9" s="306" t="s">
        <v>467</v>
      </c>
      <c r="D9" s="306" t="s">
        <v>1926</v>
      </c>
      <c r="E9" s="307">
        <v>45993</v>
      </c>
      <c r="F9" s="306">
        <v>12000</v>
      </c>
      <c r="G9" s="311" t="s">
        <v>1927</v>
      </c>
      <c r="H9" s="306"/>
    </row>
    <row r="10" spans="3:8" ht="29.25">
      <c r="C10" s="306" t="s">
        <v>467</v>
      </c>
      <c r="D10" s="306" t="s">
        <v>1928</v>
      </c>
      <c r="E10" s="307">
        <v>45993</v>
      </c>
      <c r="F10" s="306">
        <v>9000</v>
      </c>
      <c r="G10" s="311" t="s">
        <v>1929</v>
      </c>
      <c r="H10" s="306"/>
    </row>
    <row r="11" spans="3:8" ht="29.25">
      <c r="C11" s="306" t="s">
        <v>467</v>
      </c>
      <c r="D11" s="306" t="s">
        <v>1930</v>
      </c>
      <c r="E11" s="307">
        <v>45993</v>
      </c>
      <c r="F11" s="306">
        <v>10000</v>
      </c>
      <c r="G11" s="311" t="s">
        <v>1929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1931</v>
      </c>
      <c r="G12" s="311" t="s">
        <v>1932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1933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1934</v>
      </c>
      <c r="C4" s="310" t="s">
        <v>1935</v>
      </c>
      <c r="D4" s="310" t="s">
        <v>1936</v>
      </c>
      <c r="E4" s="310" t="s">
        <v>1937</v>
      </c>
      <c r="F4" s="310" t="s">
        <v>8</v>
      </c>
      <c r="G4" s="310" t="s">
        <v>1938</v>
      </c>
    </row>
    <row r="5" spans="2:8">
      <c r="B5" s="313" t="s">
        <v>1154</v>
      </c>
      <c r="C5" s="313">
        <v>314978</v>
      </c>
      <c r="D5" s="313" t="s">
        <v>1939</v>
      </c>
      <c r="E5" s="313" t="s">
        <v>542</v>
      </c>
      <c r="F5" s="313" t="s">
        <v>101</v>
      </c>
      <c r="G5" s="314">
        <v>46143</v>
      </c>
    </row>
    <row r="6" spans="2:8">
      <c r="B6" s="313" t="s">
        <v>1940</v>
      </c>
      <c r="C6" s="313">
        <v>256790</v>
      </c>
      <c r="D6" s="313" t="s">
        <v>1941</v>
      </c>
      <c r="E6" s="313" t="s">
        <v>542</v>
      </c>
      <c r="F6" s="313" t="s">
        <v>1942</v>
      </c>
      <c r="G6" s="314">
        <v>45992</v>
      </c>
    </row>
    <row r="7" spans="2:8">
      <c r="B7" s="313" t="s">
        <v>1943</v>
      </c>
      <c r="C7" s="313">
        <v>265193</v>
      </c>
      <c r="D7" s="313" t="s">
        <v>1944</v>
      </c>
      <c r="E7" s="313" t="s">
        <v>543</v>
      </c>
      <c r="F7" s="313" t="s">
        <v>1501</v>
      </c>
      <c r="G7" s="313" t="s">
        <v>1945</v>
      </c>
    </row>
    <row r="8" spans="2:8">
      <c r="B8" s="313" t="s">
        <v>1946</v>
      </c>
      <c r="C8" s="313">
        <v>293716</v>
      </c>
      <c r="D8" s="313" t="s">
        <v>1947</v>
      </c>
      <c r="E8" s="313" t="s">
        <v>543</v>
      </c>
      <c r="F8" s="313" t="s">
        <v>1501</v>
      </c>
      <c r="G8" s="314">
        <v>46204</v>
      </c>
    </row>
    <row r="9" spans="2:8">
      <c r="B9" s="313" t="s">
        <v>1948</v>
      </c>
      <c r="C9" s="313">
        <v>257258</v>
      </c>
      <c r="D9" s="313" t="s">
        <v>1949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1950</v>
      </c>
      <c r="C10" s="313">
        <v>371147</v>
      </c>
      <c r="D10" s="313" t="s">
        <v>1951</v>
      </c>
      <c r="E10" s="313" t="s">
        <v>544</v>
      </c>
      <c r="F10" s="313" t="s">
        <v>144</v>
      </c>
      <c r="G10" s="313" t="s">
        <v>1945</v>
      </c>
    </row>
    <row r="11" spans="2:8">
      <c r="B11" s="313" t="s">
        <v>1952</v>
      </c>
      <c r="C11" s="313">
        <v>259230</v>
      </c>
      <c r="D11" s="313" t="s">
        <v>1953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1954</v>
      </c>
      <c r="C12" s="313">
        <v>370705</v>
      </c>
      <c r="D12" s="313"/>
      <c r="E12" s="313" t="s">
        <v>544</v>
      </c>
      <c r="F12" s="313" t="s">
        <v>144</v>
      </c>
      <c r="G12" s="313" t="s">
        <v>1945</v>
      </c>
    </row>
    <row r="13" spans="2:8">
      <c r="B13" s="313" t="s">
        <v>1955</v>
      </c>
      <c r="C13" s="313">
        <v>258542</v>
      </c>
      <c r="D13" s="313" t="s">
        <v>1956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1957</v>
      </c>
      <c r="C14" s="313">
        <v>257050</v>
      </c>
      <c r="D14" s="313" t="s">
        <v>1958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1959</v>
      </c>
      <c r="D5" s="397"/>
      <c r="E5" s="397"/>
      <c r="F5" s="397"/>
      <c r="G5" s="397"/>
      <c r="H5" s="397"/>
      <c r="I5" s="397"/>
      <c r="J5" s="398"/>
      <c r="K5" s="399" t="s">
        <v>1960</v>
      </c>
      <c r="L5" s="400"/>
      <c r="M5" s="400"/>
      <c r="N5" s="400"/>
      <c r="O5" s="401" t="s">
        <v>1961</v>
      </c>
      <c r="P5" s="402"/>
      <c r="Q5" s="403"/>
    </row>
    <row r="6" spans="1:17" s="94" customFormat="1" ht="15.75" customHeight="1">
      <c r="A6" s="88" t="s">
        <v>1962</v>
      </c>
      <c r="B6" s="95" t="s">
        <v>1963</v>
      </c>
      <c r="C6" s="96" t="s">
        <v>875</v>
      </c>
      <c r="D6" s="97" t="s">
        <v>876</v>
      </c>
      <c r="E6" s="96" t="s">
        <v>1964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1965</v>
      </c>
      <c r="M6" s="139" t="s">
        <v>335</v>
      </c>
      <c r="N6" s="140" t="s">
        <v>870</v>
      </c>
      <c r="O6" s="233" t="s">
        <v>913</v>
      </c>
      <c r="P6" s="157"/>
      <c r="Q6" s="189" t="s">
        <v>1966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Mc1 07:30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08:30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>Aguarda equipe informar pronto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1</v>
      </c>
      <c r="P625" s="91"/>
      <c r="Q625" s="145" t="str">
        <f>IF($A$2=1,IF(SP_SUL!BJ642="","*",SP_SUL!BJ642),IF(SP_SUL!BK642="","*",SP_SUL!BK642))</f>
        <v>Aguarda equipe informar pronto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1</v>
      </c>
      <c r="P627" s="91"/>
      <c r="Q627" s="145" t="str">
        <f>IF($A$2=1,IF(SP_SUL!BJ644="","*",SP_SUL!BJ644),IF(SP_SUL!BK644="","*",SP_SUL!BK644))</f>
        <v xml:space="preserve">Aguarda equipe informar pronto para abertura de intervalo 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1</v>
      </c>
      <c r="P628" s="91"/>
      <c r="Q628" s="145" t="str">
        <f>IF($A$2=1,IF(SP_SUL!BJ645="","*",SP_SUL!BJ645),IF(SP_SUL!BK645="","*",SP_SUL!BK645))</f>
        <v xml:space="preserve">MC1 07:09, aguarda autorização 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1</v>
      </c>
      <c r="P629" s="91"/>
      <c r="Q629" s="145" t="str">
        <f>IF($A$2=1,IF(SP_SUL!BJ646="","*",SP_SUL!BJ646),IF(SP_SUL!BK646="","*",SP_SUL!BK646))</f>
        <v xml:space="preserve">Aguarda equipe informar pronto para abertura de intervalo 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1</v>
      </c>
      <c r="P630" s="91"/>
      <c r="Q630" s="145" t="str">
        <f>IF($A$2=1,IF(SP_SUL!BJ647="","*",SP_SUL!BJ647),IF(SP_SUL!BK647="","*",SP_SUL!BK647))</f>
        <v xml:space="preserve">Aguarda equipe informar pronto para abertura de intervalo 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1</v>
      </c>
      <c r="P631" s="91"/>
      <c r="Q631" s="145" t="str">
        <f>IF($A$2=1,IF(SP_SUL!BJ648="","*",SP_SUL!BJ648),IF(SP_SUL!BK648="","*",SP_SUL!BK648))</f>
        <v xml:space="preserve">Aguarda equipe informar pronto para abertura de intervalo 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1</v>
      </c>
      <c r="P632" s="91"/>
      <c r="Q632" s="145" t="str">
        <f>IF($A$2=1,IF(SP_SUL!BJ649="","*",SP_SUL!BJ649),IF(SP_SUL!BK649="","*",SP_SUL!BK649))</f>
        <v xml:space="preserve">Aguarda equipe informar pronto para abertura de intervalo 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Aguarda MC1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1</v>
      </c>
      <c r="P635" s="91"/>
      <c r="Q635" s="145" t="str">
        <f>IF($A$2=1,IF(SP_SUL!BJ652="","*",SP_SUL!BJ652),IF(SP_SUL!BK652="","*",SP_SUL!BK652))</f>
        <v>Equipe no local, aguarda embarque de turmas para solicitar MC1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1</v>
      </c>
      <c r="P638" s="91"/>
      <c r="Q638" s="145" t="str">
        <f>IF($A$2=1,IF(SP_SUL!BJ655="","*",SP_SUL!BJ655),IF(SP_SUL!BK655="","*",SP_SUL!BK655))</f>
        <v>Previsão de ponto 9h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 xml:space="preserve">MC1 07:17, aguarda autorização 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1966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1967</v>
      </c>
      <c r="W1" s="409"/>
      <c r="X1" s="409"/>
      <c r="Y1" s="104"/>
    </row>
    <row r="2" spans="1:25" s="101" customFormat="1" ht="11.25" customHeight="1">
      <c r="A2" s="105" t="s">
        <v>1968</v>
      </c>
      <c r="B2" s="105" t="s">
        <v>1963</v>
      </c>
      <c r="C2" s="105" t="s">
        <v>313</v>
      </c>
      <c r="D2" s="106" t="s">
        <v>875</v>
      </c>
      <c r="E2" s="106" t="s">
        <v>876</v>
      </c>
      <c r="F2" s="106" t="s">
        <v>1962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1969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>
        <f ca="1">_xlfn.XLOOKUP(G661&amp;$V$2,BS_CONTROLE[CHAVE],BS_CONTROLE[Quantidade_11],"-")</f>
        <v>0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>
        <f ca="1">_xlfn.XLOOKUP(G662&amp;$V$2,BS_CONTROLE[CHAVE],BS_CONTROLE[Quantidade_11],"-")</f>
        <v>0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>
        <f ca="1">_xlfn.XLOOKUP(G663&amp;$V$2,BS_CONTROLE[CHAVE],BS_CONTROLE[Quantidade_11],"-")</f>
        <v>0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>
        <f ca="1">_xlfn.XLOOKUP(G664&amp;$V$2,BS_CONTROLE[CHAVE],BS_CONTROLE[Quantidade_11],"-")</f>
        <v>0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1970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1971</v>
      </c>
      <c r="C2" s="96" t="s">
        <v>860</v>
      </c>
      <c r="D2" s="96" t="s">
        <v>862</v>
      </c>
      <c r="E2" s="96" t="s">
        <v>1972</v>
      </c>
      <c r="F2" s="96" t="s">
        <v>1973</v>
      </c>
      <c r="G2" s="96" t="s">
        <v>1974</v>
      </c>
      <c r="H2" s="96" t="s">
        <v>1975</v>
      </c>
      <c r="I2" s="96" t="s">
        <v>1976</v>
      </c>
      <c r="J2" s="96" t="s">
        <v>1977</v>
      </c>
      <c r="K2" s="131" t="s">
        <v>1978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2025-12-30T11:09:08Z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