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191" documentId="120_S{118792C3-22EF-5104-A093-F22BFE3913F3}" xr6:coauthVersionLast="47" xr6:coauthVersionMax="47" xr10:uidLastSave="{59C5B7BF-A78F-492F-B19E-7F8E4C08637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<sst xmlns="http://schemas.openxmlformats.org/spreadsheetml/2006/main" count="11960" uniqueCount="1966">
  <si>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</si>
  <si>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</si>
  <si>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</si>
  <si>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</si>
  <si>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</si>
  <si>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</si>
  <si>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</si>
  <si>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</si>
  <si>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</si>
  <si>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</si>
  <si>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</si>
  <si>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</si>
  <si>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</si>
  <si>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</si>
  <si>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</si>
  <si>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</si>
  <si>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</si>
  <si>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</si>
  <si>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</si>
  <si>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</si>
  <si>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</si>
  <si>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</si>
  <si>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</si>
  <si>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</si>
  <si>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</si>
  <si>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</si>
  <si>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</si>
  <si>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</si>
  <si>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</si>
  <si>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</si>
  <si>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</si>
  <si>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</si>
  <si>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</si>
  <si>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</si>
  <si>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</si>
  <si>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</si>
  <si>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</si>
  <si>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</si>
  <si>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</si>
  <si>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</si>
  <si>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</si>
  <si>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</si>
  <si>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</si>
  <si>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</si>
  <si>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</si>
  <si>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</si>
  <si>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</si>
  <si>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</si>
  <si>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</si>
  <si>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</si>
  <si>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</si>
  <si>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</si>
  <si>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</si>
  <si>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</si>
  <si>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</si>
  <si>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</si>
  <si>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</si>
  <si>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</si>
  <si>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</si>
  <si>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</si>
  <si>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</si>
  <si>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</si>
  <si>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</si>
  <si>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</si>
  <si>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</si>
  <si>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</si>
  <si>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</si>
  <si>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</si>
  <si>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</si>
  <si>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</si>
  <si>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</si>
  <si>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</si>
  <si>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</si>
  <si>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</si>
  <si>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</si>
  <si>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</si>
  <si>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</si>
  <si>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</si>
  <si>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</si>
  <si>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</si>
  <si>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</si>
  <si>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</si>
  <si>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</si>
  <si>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</si>
  <si>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</si>
  <si>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</si>
  <si>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</si>
  <si>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</si>
  <si>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</si>
  <si>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</si>
  <si>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</si>
  <si>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</si>
  <si>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</si>
  <si>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</si>
  <si>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</si>
  <si>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</si>
  <si>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</si>
  <si>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</si>
  <si>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</si>
  <si>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</si>
  <si>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</si>
  <si>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</si>
  <si>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</si>
  <si>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</si>
  <si>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</si>
  <si>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</si>
  <si>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</si>
  <si>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</si>
  <si>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</si>
  <si>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</si>
  <si>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</si>
  <si>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</si>
  <si>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</si>
  <si>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</si>
  <si>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</si>
  <si>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</si>
  <si>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</si>
  <si>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</si>
  <si>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</si>
  <si>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</si>
  <si>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</si>
  <si>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</si>
  <si>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</si>
  <si>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</si>
  <si>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</si>
  <si>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</si>
  <si>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</si>
  <si>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</si>
  <si>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</si>
  <si>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</si>
  <si>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</si>
  <si>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</si>
  <si>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</si>
  <si>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</si>
  <si>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</si>
  <si>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</si>
  <si>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</si>
  <si>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</si>
  <si>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</si>
  <si>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</si>
  <si>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</si>
  <si>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</si>
  <si>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</si>
  <si>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</si>
  <si>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</si>
  <si>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</si>
  <si>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</si>
  <si>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</si>
  <si>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</si>
  <si>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</si>
  <si>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</si>
  <si>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</si>
  <si>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</si>
  <si>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</si>
  <si>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</si>
  <si>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</si>
  <si>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</si>
  <si>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</si>
  <si>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</si>
  <si>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</si>
  <si>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</si>
  <si>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</si>
  <si>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</si>
  <si>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</si>
  <si>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</si>
  <si>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</si>
  <si>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</si>
  <si>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</si>
  <si>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</si>
  <si>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</si>
  <si>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</si>
  <si>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</si>
  <si>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</si>
  <si>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</si>
  <si>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</si>
  <si>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</si>
  <si>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</si>
  <si>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</si>
  <si>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</si>
  <si>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</si>
  <si>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</si>
  <si>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</si>
  <si>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</si>
  <si>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</si>
  <si>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</si>
  <si>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</si>
  <si>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</si>
  <si>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</si>
  <si>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</si>
  <si>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</si>
  <si>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</si>
  <si>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</si>
  <si>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</si>
  <si>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</si>
  <si>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</si>
  <si>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</si>
  <si>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</si>
  <si>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</si>
  <si>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</si>
  <si>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</si>
  <si>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</si>
  <si>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</si>
  <si>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</si>
  <si>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</si>
  <si>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</si>
  <si>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</si>
  <si>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</si>
  <si>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</si>
  <si>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</si>
  <si>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</si>
  <si>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</si>
  <si>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</si>
  <si>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</si>
  <si>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</si>
  <si>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</si>
  <si>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</si>
  <si>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</si>
  <si>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</si>
  <si>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</si>
  <si>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</si>
  <si>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</si>
  <si>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</si>
  <si>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</si>
  <si>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</si>
  <si>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</si>
  <si>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</si>
  <si>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</si>
  <si>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</si>
  <si>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</si>
  <si>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</si>
  <si>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</si>
  <si>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</si>
  <si>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</si>
  <si>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</si>
  <si>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</si>
  <si>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</si>
  <si>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</si>
  <si>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</si>
  <si>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</si>
  <si>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</si>
  <si>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</si>
  <si>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</si>
  <si>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</si>
  <si>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</si>
  <si>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</si>
  <si>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</si>
  <si>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</si>
  <si>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</si>
  <si>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</si>
  <si>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</si>
  <si>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</si>
  <si>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</si>
  <si>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</si>
  <si>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</si>
  <si>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</si>
  <si>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</si>
  <si>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</si>
  <si>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</si>
  <si>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</si>
  <si>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</si>
  <si>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</si>
  <si>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</si>
  <si>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</si>
  <si>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</si>
  <si>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</si>
  <si>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</si>
  <si>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</si>
  <si>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</si>
  <si>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</si>
  <si>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</si>
  <si>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</si>
  <si>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</si>
  <si>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</si>
  <si>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</si>
  <si>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</si>
  <si>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</si>
  <si>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</si>
  <si>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</si>
  <si>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</si>
  <si>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</si>
  <si>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</si>
  <si>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</si>
  <si>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</si>
  <si>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</si>
  <si>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</si>
  <si>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</si>
  <si>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</si>
  <si>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</si>
  <si>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</si>
  <si>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</si>
  <si>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</si>
  <si>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</si>
  <si>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</si>
  <si>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</si>
  <si>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</si>
  <si>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</si>
  <si>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</si>
  <si>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</si>
  <si>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</si>
  <si>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</si>
  <si>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</si>
  <si>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</si>
  <si>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</si>
  <si>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</si>
  <si>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</si>
  <si>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</si>
  <si>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</si>
  <si>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</si>
  <si>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</si>
  <si>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</si>
  <si>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</si>
  <si>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</si>
  <si>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</si>
  <si>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</si>
  <si>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</si>
  <si>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</si>
  <si>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</si>
  <si>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</si>
  <si>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</si>
  <si>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</si>
  <si>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</si>
  <si>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</si>
  <si>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</si>
  <si>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</si>
  <si>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</si>
  <si>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</si>
  <si>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</si>
  <si>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</si>
  <si>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</si>
  <si>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</si>
  <si>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</si>
  <si>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</si>
  <si>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</si>
  <si>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</si>
  <si>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</si>
  <si>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</si>
  <si>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</si>
  <si>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</si>
  <si>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</si>
  <si>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</si>
  <si>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</si>
  <si>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</si>
  <si>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</si>
  <si>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</si>
  <si>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</si>
  <si>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</si>
  <si>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</si>
  <si>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</si>
  <si>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</si>
  <si>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</si>
  <si>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</si>
  <si>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</si>
  <si>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</si>
  <si>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</si>
  <si>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</si>
  <si>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</si>
  <si>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</si>
  <si>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</si>
  <si>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</si>
  <si>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</si>
  <si>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</si>
  <si>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</si>
  <si>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</si>
  <si>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</si>
  <si>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</si>
  <si>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</si>
  <si>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</si>
  <si>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</si>
  <si>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</si>
  <si>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</si>
  <si>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</si>
  <si>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</si>
  <si>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</si>
  <si>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</si>
  <si>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</si>
  <si>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</si>
  <si>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</si>
  <si>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</si>
  <si>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</si>
  <si>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</si>
  <si>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</si>
  <si>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</si>
  <si>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</si>
  <si>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</si>
  <si>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</si>
  <si>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</si>
  <si>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</si>
  <si>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</si>
  <si>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</si>
  <si>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</si>
  <si>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</si>
  <si>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</si>
  <si>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</si>
  <si>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</si>
  <si>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</si>
  <si>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</si>
  <si>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</si>
  <si>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</si>
  <si>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</si>
  <si>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</si>
  <si>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</si>
  <si>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</si>
  <si>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</si>
  <si>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</si>
  <si>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</si>
  <si>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</si>
  <si>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</si>
  <si>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</si>
  <si>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</si>
  <si>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</si>
  <si>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</si>
  <si>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</si>
  <si>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</si>
  <si>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</si>
  <si>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</si>
  <si>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</si>
  <si>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</si>
  <si>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</si>
  <si>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</si>
  <si>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</si>
  <si>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</si>
  <si>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</si>
  <si>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</si>
  <si>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</si>
  <si>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</si>
  <si>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</si>
  <si>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</si>
  <si>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</si>
  <si>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</si>
  <si>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</si>
  <si>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</si>
  <si>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</si>
  <si>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</si>
  <si>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</si>
  <si>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</si>
  <si>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</si>
  <si>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</si>
  <si>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</si>
  <si>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</si>
  <si>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</si>
  <si>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</si>
  <si>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</si>
  <si>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</si>
  <si>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</si>
  <si>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</si>
  <si>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</si>
  <si>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</si>
  <si>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</si>
  <si>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</si>
  <si>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</si>
  <si>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</si>
  <si>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</si>
  <si>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</si>
  <si>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</si>
  <si>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</si>
  <si>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</si>
  <si>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</si>
  <si>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</si>
  <si>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</si>
  <si>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</si>
  <si>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</si>
  <si>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</si>
  <si>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</si>
  <si>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</si>
  <si>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</si>
  <si>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</si>
  <si>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</si>
  <si>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</si>
  <si>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</si>
  <si>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</si>
  <si>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</si>
  <si>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</si>
  <si>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</si>
  <si>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</si>
  <si>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</si>
  <si>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</si>
  <si>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</si>
  <si>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</si>
  <si>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</si>
  <si>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</si>
  <si>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</si>
  <si>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</si>
  <si>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</si>
  <si>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</si>
  <si>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</si>
  <si>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</si>
  <si>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</si>
  <si>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</si>
  <si>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</si>
  <si>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</si>
  <si>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</si>
  <si>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</si>
  <si>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</si>
  <si>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</si>
  <si>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</si>
  <si>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</si>
  <si>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</si>
  <si>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</si>
  <si>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</si>
  <si>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</si>
  <si>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</si>
  <si>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</si>
  <si>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</si>
  <si>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</si>
  <si>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</si>
  <si>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</si>
  <si>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</si>
  <si>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</si>
  <si>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</si>
  <si>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</si>
  <si>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</si>
  <si>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</si>
  <si>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</si>
  <si>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</si>
  <si>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</si>
  <si>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</si>
  <si>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</si>
  <si>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</si>
  <si>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</si>
  <si>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</si>
  <si>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</si>
  <si>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</si>
  <si>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</si>
  <si>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</si>
  <si>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</si>
  <si>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</si>
  <si>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</si>
  <si>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</si>
  <si>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</si>
  <si>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</si>
  <si>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</si>
  <si>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</si>
  <si>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</si>
  <si>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</si>
  <si>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</si>
  <si>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</si>
  <si>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</si>
  <si>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</si>
  <si>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</si>
  <si>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</si>
  <si>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</si>
  <si>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</si>
  <si>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</si>
  <si>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</si>
  <si>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</si>
  <si>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</si>
  <si>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</si>
  <si>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</si>
  <si>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</si>
  <si>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</si>
  <si>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</si>
  <si>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</si>
  <si>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</si>
  <si>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</si>
  <si>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</si>
  <si>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</si>
  <si>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</si>
  <si>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</si>
  <si>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</si>
  <si>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</si>
  <si>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</si>
  <si>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</si>
  <si>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</si>
  <si>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</si>
  <si>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</si>
  <si>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</si>
  <si>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</si>
  <si>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</si>
  <si>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</si>
  <si>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</si>
  <si>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</si>
  <si>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</si>
  <si>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</si>
  <si>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</si>
  <si>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</si>
  <si>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</si>
  <si>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</si>
  <si>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</si>
  <si>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</si>
  <si>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</si>
  <si>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</si>
  <si>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</si>
  <si>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</si>
  <si>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</si>
  <si>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</si>
  <si>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</si>
  <si>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</si>
  <si>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</si>
  <si>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</si>
  <si>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</si>
  <si>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</si>
  <si>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</si>
  <si>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</si>
  <si>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</si>
  <si>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</si>
  <si>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</si>
  <si>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</si>
  <si>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</si>
  <si>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</si>
  <si>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</si>
  <si>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</si>
  <si>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</si>
  <si>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</si>
  <si>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</si>
  <si>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</si>
  <si>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</si>
  <si>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</si>
  <si>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</si>
  <si>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</si>
  <si>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</si>
  <si>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</si>
  <si>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</si>
  <si>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</si>
  <si>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</si>
  <si>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</si>
  <si>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</si>
  <si>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</si>
  <si>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</si>
  <si>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</si>
  <si>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</si>
  <si>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</si>
  <si>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</si>
  <si>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</si>
  <si>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</si>
  <si>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</si>
  <si>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</si>
  <si>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</si>
  <si>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</si>
  <si>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</si>
  <si>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</si>
  <si>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</si>
  <si>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</si>
  <si>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</si>
  <si>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</si>
  <si>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</si>
  <si>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</si>
  <si>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</si>
  <si>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</si>
  <si>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</si>
  <si>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</si>
  <si>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</si>
  <si>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</si>
  <si>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</si>
  <si>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</si>
  <si>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</si>
  <si>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</si>
  <si>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</si>
  <si>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</si>
  <si>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</si>
  <si>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</si>
  <si>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</si>
  <si>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</si>
  <si>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</si>
  <si>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</si>
  <si>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</si>
  <si>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</si>
  <si>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</si>
  <si>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</si>
  <si>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</si>
  <si>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</si>
  <si>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</si>
  <si>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</si>
  <si>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</si>
  <si>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</si>
  <si>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</si>
  <si>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</si>
  <si>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</si>
  <si>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</si>
  <si>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</si>
  <si>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</si>
  <si>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</si>
  <si>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</si>
  <si>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</si>
  <si>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</si>
  <si>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</si>
  <si>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</si>
  <si>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</si>
  <si>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</si>
  <si>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</si>
  <si>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</si>
  <si>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</si>
  <si>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</si>
  <si>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</si>
  <si>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</si>
  <si>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</si>
  <si>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</si>
  <si>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</si>
  <si>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</si>
  <si>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</si>
  <si>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</si>
  <si>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</si>
  <si>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</si>
  <si>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</si>
  <si>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</si>
  <si>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</si>
  <si>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</si>
  <si>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</si>
  <si>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</si>
  <si>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</si>
  <si>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</si>
  <si>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</si>
  <si>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</si>
  <si>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</si>
  <si>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</si>
  <si>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</si>
  <si>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</si>
  <si>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</si>
  <si>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</si>
  <si>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</si>
  <si>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</si>
  <si>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</si>
  <si>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</si>
  <si>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</si>
  <si>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</si>
  <si>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</si>
  <si>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</si>
  <si>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</si>
  <si>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</si>
  <si>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</si>
  <si>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</si>
  <si>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</si>
  <si>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</si>
  <si>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</si>
  <si>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</si>
  <si>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</si>
  <si>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</si>
  <si>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</si>
  <si>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</si>
  <si>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</si>
  <si>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</si>
  <si>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</si>
  <si>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</si>
  <si>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</si>
  <si>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</si>
  <si>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</si>
  <si>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</si>
  <si>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</si>
  <si>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</si>
  <si>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</si>
  <si>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</si>
  <si>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</si>
  <si>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</si>
  <si>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</si>
  <si>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</si>
  <si>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</si>
  <si>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</si>
  <si>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</si>
  <si>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</si>
  <si>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</si>
  <si>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</si>
  <si>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</si>
  <si>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</si>
  <si>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</si>
  <si>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</si>
  <si>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</si>
  <si>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</si>
  <si>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</si>
  <si>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</si>
  <si>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</si>
  <si>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</si>
  <si>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</si>
  <si>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</si>
  <si>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</si>
  <si>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</si>
  <si>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</si>
  <si>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</si>
  <si>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</si>
  <si>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</si>
  <si>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</si>
  <si>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</si>
  <si>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</si>
  <si>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</si>
  <si>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</si>
  <si>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</si>
  <si>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</si>
  <si>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</si>
  <si>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</si>
  <si>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</si>
  <si>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</si>
  <si>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</si>
  <si>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</si>
  <si>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</si>
  <si>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</si>
  <si>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</si>
  <si>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</si>
  <si>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</si>
  <si>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</si>
  <si>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</si>
  <si>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</si>
  <si>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</si>
  <si>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</si>
  <si>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</si>
  <si>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</si>
  <si>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</si>
  <si>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</si>
  <si>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</si>
  <si>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</si>
  <si>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</si>
  <si>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</si>
  <si>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</si>
  <si>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</si>
  <si>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</si>
  <si>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</si>
  <si>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</si>
  <si>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</si>
  <si>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</si>
  <si>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</si>
  <si>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</si>
  <si>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</si>
  <si>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</si>
  <si>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</si>
  <si>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</si>
  <si>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</si>
  <si>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</si>
  <si>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</si>
  <si>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</si>
  <si>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</si>
  <si>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</si>
  <si>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</si>
  <si>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</si>
  <si>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</si>
  <si>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</si>
  <si>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</si>
  <si>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</si>
  <si>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</si>
  <si>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</si>
  <si>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</si>
  <si>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</si>
  <si>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</si>
  <si>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</si>
  <si>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</si>
  <si>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</si>
  <si>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</si>
  <si>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</si>
  <si>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</si>
  <si>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</si>
  <si>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</si>
  <si>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</si>
  <si>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</si>
  <si>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</si>
  <si>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</si>
  <si>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</si>
  <si>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</si>
  <si>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</si>
  <si>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</si>
  <si>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</si>
  <si>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</si>
  <si>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</si>
  <si>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</si>
  <si>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</si>
  <si>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</si>
  <si>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</si>
  <si>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</si>
  <si>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</si>
  <si>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</si>
  <si>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</si>
  <si>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</si>
  <si>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</si>
  <si>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</si>
  <si>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</si>
  <si>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</si>
  <si>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</si>
  <si>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</si>
  <si>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</si>
  <si>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</si>
  <si>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</si>
  <si>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</si>
  <si>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</si>
  <si>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</si>
  <si>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</si>
  <si>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</si>
  <si>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</si>
  <si>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</si>
  <si>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</si>
  <si>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</si>
  <si>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</si>
  <si>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</si>
  <si>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</si>
  <si>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</si>
  <si>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</si>
  <si>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</si>
  <si>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</si>
  <si>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</si>
  <si>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</si>
  <si>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</si>
  <si>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</si>
  <si>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</si>
  <si>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</si>
  <si>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</si>
  <si>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</si>
  <si>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</si>
  <si>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</si>
  <si>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</si>
  <si>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</si>
  <si>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</si>
  <si>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</si>
  <si>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</si>
  <si>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</si>
  <si>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</si>
  <si>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</si>
  <si>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</si>
  <si>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</si>
  <si>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</si>
  <si>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</si>
  <si>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</si>
  <si>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</si>
  <si>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</si>
  <si>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</si>
  <si>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</si>
  <si>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</si>
  <si>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</si>
  <si>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</si>
  <si>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</si>
  <si>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</si>
  <si>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</si>
  <si>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</si>
  <si>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</si>
  <si>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</si>
  <si>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</si>
  <si>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</si>
  <si>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</si>
  <si>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</si>
  <si>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</si>
  <si>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</si>
  <si>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</si>
  <si>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</si>
  <si>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</si>
  <si>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</si>
  <si>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</si>
  <si>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</si>
  <si>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</si>
  <si>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</si>
  <si>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</si>
  <si>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</si>
  <si>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</si>
  <si>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</si>
  <si>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</si>
  <si>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</si>
  <si>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</si>
  <si>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</si>
  <si>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</si>
  <si>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</si>
  <si>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</si>
  <si>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</si>
  <si>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</si>
  <si>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</si>
  <si>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</si>
  <si>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</si>
  <si>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</si>
  <si>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</si>
  <si>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</si>
  <si>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</si>
  <si>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</si>
  <si>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</si>
  <si>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</si>
  <si>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</si>
  <si>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</si>
  <si>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</si>
  <si>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</si>
  <si>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</si>
  <si>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</si>
  <si>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</si>
  <si>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</si>
  <si>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</si>
  <si>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</si>
  <si>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</si>
  <si>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</si>
  <si>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</si>
  <si>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</si>
  <si>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</si>
  <si>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</si>
  <si>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</si>
  <si>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</si>
  <si>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</si>
  <si>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</si>
  <si>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</si>
  <si>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</si>
  <si>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</si>
  <si>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</si>
  <si>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</si>
  <si>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</si>
  <si>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</si>
  <si>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</si>
  <si>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</si>
  <si>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</si>
  <si>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</si>
  <si>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</si>
  <si>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</si>
  <si>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</si>
  <si>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</si>
  <si>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</si>
  <si>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</si>
  <si>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</si>
  <si>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</si>
  <si>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</si>
  <si>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</si>
  <si>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</si>
  <si>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</si>
  <si>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</si>
  <si>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</si>
  <si>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</si>
  <si>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</si>
  <si>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</si>
  <si>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</si>
  <si>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</si>
  <si>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</si>
  <si>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</si>
  <si>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</si>
  <si>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</si>
  <si>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</si>
  <si>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</si>
  <si>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</si>
  <si>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</si>
  <si>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</si>
  <si>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</si>
  <si>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</si>
  <si>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</si>
  <si>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</si>
  <si>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</si>
  <si>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</si>
  <si>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</si>
  <si>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</si>
  <si>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</si>
  <si>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</si>
  <si>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</si>
  <si>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</si>
  <si>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</si>
  <si>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</si>
  <si>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</si>
  <si>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</si>
  <si>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</si>
  <si>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</si>
  <si>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</si>
  <si>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</si>
  <si>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</si>
  <si>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</si>
  <si>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</si>
  <si>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</si>
  <si>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</si>
  <si>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</si>
  <si>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</si>
  <si>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</si>
  <si>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</si>
  <si>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</si>
  <si>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</si>
  <si>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</si>
  <si>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</si>
  <si>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</si>
  <si>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</si>
  <si>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</si>
  <si>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</si>
  <si>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</si>
  <si>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</si>
  <si>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</si>
  <si>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</si>
  <si>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</si>
  <si>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</si>
  <si>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</si>
  <si>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</si>
  <si>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</si>
  <si>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</si>
  <si>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</si>
  <si>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</si>
  <si>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</si>
  <si>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</si>
  <si>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</si>
  <si>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</si>
  <si>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</si>
  <si>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</si>
  <si>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</si>
  <si>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</si>
  <si>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</si>
  <si>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</si>
  <si>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</si>
  <si>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</si>
  <si>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</si>
  <si>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</si>
  <si>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</si>
  <si>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</si>
  <si>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</si>
  <si>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</si>
  <si>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</si>
  <si>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</si>
  <si>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</si>
  <si>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</si>
  <si>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</si>
  <si>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</si>
  <si>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</si>
  <si>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</si>
  <si>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</si>
  <si>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</si>
  <si>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</si>
  <si>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</si>
  <si>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</si>
  <si>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</si>
  <si>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</si>
  <si>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</si>
  <si>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</si>
  <si>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</si>
  <si>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</si>
  <si>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</si>
  <si>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</si>
  <si>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</si>
  <si>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</si>
  <si>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</si>
  <si>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</si>
  <si>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</si>
  <si>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</si>
  <si>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</si>
  <si>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</si>
  <si>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</si>
  <si>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</si>
  <si>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</si>
  <si>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</si>
  <si>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</si>
  <si>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</si>
  <si>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</si>
  <si>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</si>
  <si>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</si>
  <si>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</si>
  <si>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</si>
  <si>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</si>
  <si>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</si>
  <si>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</si>
  <si>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</si>
  <si>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</si>
  <si>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</si>
  <si>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</si>
  <si>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</si>
  <si>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</si>
  <si>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</si>
  <si>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</si>
  <si>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</si>
  <si>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</si>
  <si>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</si>
  <si>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</si>
  <si>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</si>
  <si>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</si>
  <si>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</si>
  <si>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</si>
  <si>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</si>
  <si>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</si>
  <si>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</si>
  <si>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</si>
  <si>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</si>
  <si>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</si>
  <si>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</si>
  <si>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</si>
  <si>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</si>
  <si>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</si>
  <si>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</si>
  <si>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</si>
  <si>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</si>
  <si>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</si>
  <si>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</si>
  <si>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</si>
  <si>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</si>
  <si>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</si>
  <si>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</si>
  <si>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</si>
  <si>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</si>
  <si>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</si>
  <si>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</si>
  <si>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</si>
  <si>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</si>
  <si>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</si>
  <si>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</si>
  <si>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</si>
  <si>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</si>
  <si>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</si>
  <si>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</si>
  <si>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</si>
  <si>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</si>
  <si>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</si>
  <si>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</si>
  <si>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</si>
  <si>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</si>
  <si>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</si>
  <si>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</si>
  <si>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</si>
  <si>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</si>
  <si>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</si>
  <si>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</si>
  <si>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</si>
  <si>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</si>
  <si>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</si>
  <si>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</si>
  <si>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</si>
  <si>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</si>
  <si>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</si>
  <si>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</si>
  <si>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</si>
  <si>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</si>
  <si>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</si>
  <si>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</si>
  <si>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</si>
  <si>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</si>
  <si>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</si>
  <si>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</si>
  <si>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</si>
  <si>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</si>
  <si>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</si>
  <si>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</si>
  <si>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</si>
  <si>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</si>
  <si>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</si>
  <si>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</si>
  <si>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</si>
  <si>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</si>
  <si>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</si>
  <si>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</si>
  <si>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</si>
  <si>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</si>
  <si>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</si>
  <si>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</si>
  <si>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</si>
  <si>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</si>
  <si>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</si>
  <si>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</si>
  <si>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</si>
  <si>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</si>
  <si>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</si>
  <si>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</si>
  <si>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</si>
  <si>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</si>
  <si>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</si>
  <si>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</si>
  <si>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</si>
  <si>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</si>
  <si>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</si>
  <si>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</si>
  <si>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</si>
  <si>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</si>
  <si>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</si>
  <si>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</si>
  <si>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</si>
  <si>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</si>
  <si>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</si>
  <si>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</si>
  <si>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</si>
  <si>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</si>
  <si>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</si>
  <si>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</si>
  <si>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</si>
  <si>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</si>
  <si>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</si>
  <si>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</si>
  <si>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</si>
  <si>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</si>
  <si>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</si>
  <si>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</si>
  <si>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</si>
  <si>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</si>
  <si>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</si>
  <si>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</si>
  <si>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</si>
  <si>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</si>
  <si>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</si>
  <si>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</si>
  <si>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</si>
  <si>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</si>
  <si>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</si>
  <si>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</si>
  <si>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</si>
  <si>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</si>
  <si>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</si>
  <si>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</si>
  <si>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</si>
  <si>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</si>
  <si>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</si>
  <si>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</si>
  <si>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</si>
  <si>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</si>
  <si>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</si>
  <si>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</si>
  <si>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</si>
  <si>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</si>
  <si>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</si>
  <si>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</si>
  <si>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</si>
  <si>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</si>
  <si>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</si>
  <si>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</si>
  <si>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</si>
  <si>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</si>
  <si>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</si>
  <si>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</si>
  <si>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</si>
  <si>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</si>
  <si>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</si>
  <si>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</si>
  <si>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</si>
  <si>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</si>
  <si>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</si>
  <si>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</si>
  <si>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</si>
  <si>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</si>
  <si>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</si>
  <si>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</si>
  <si>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</si>
  <si>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</si>
  <si>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</si>
  <si>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</si>
  <si>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</si>
  <si>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</si>
  <si>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</si>
  <si>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</si>
  <si>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</si>
  <si>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</si>
  <si>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</si>
  <si>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</si>
  <si>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</si>
  <si>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</si>
  <si>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</si>
  <si>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</si>
  <si>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</si>
  <si>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</si>
  <si>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</si>
  <si>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</si>
  <si>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</si>
  <si>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</si>
  <si>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</si>
  <si>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</si>
  <si>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</si>
  <si>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</si>
  <si>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</si>
  <si>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</si>
  <si>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</si>
  <si>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</si>
  <si>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</si>
  <si>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</si>
  <si>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</si>
  <si>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</si>
  <si>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</si>
  <si>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</si>
  <si>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</si>
  <si>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</si>
  <si>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</si>
  <si>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</si>
  <si>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</si>
  <si>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</si>
  <si>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</si>
  <si>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</si>
  <si>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</si>
  <si>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</si>
  <si>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</si>
  <si>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</si>
  <si>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</si>
  <si>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</si>
  <si>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</si>
  <si>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</si>
  <si>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</si>
  <si>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</si>
  <si>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</si>
  <si>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</si>
  <si>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</si>
  <si>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</si>
  <si>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</si>
  <si>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</si>
  <si>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</si>
  <si>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</si>
  <si>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</si>
  <si>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</si>
  <si>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</si>
  <si>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</si>
  <si>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</si>
  <si>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</si>
  <si>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</si>
  <si>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</si>
  <si>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</si>
  <si>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</si>
  <si>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</si>
  <si>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</si>
  <si>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</si>
  <si>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</si>
  <si>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</si>
  <si>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</si>
  <si>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</si>
  <si>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</si>
  <si>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</si>
  <si>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</si>
  <si>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</si>
  <si>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</si>
  <si>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</si>
  <si>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</si>
  <si>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</si>
  <si>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</si>
  <si>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</si>
  <si>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</si>
  <si>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</si>
  <si>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</si>
  <si>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</si>
  <si>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</si>
  <si>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</si>
  <si>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</si>
  <si>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</si>
  <si>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</si>
  <si>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</si>
  <si>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</si>
  <si>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</si>
  <si>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</si>
  <si>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</si>
  <si>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</si>
  <si>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</si>
  <si>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</si>
  <si>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</si>
  <si>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</si>
  <si>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</si>
  <si>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</si>
  <si>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</si>
  <si>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</si>
  <si>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</si>
  <si>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</si>
  <si>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</si>
  <si>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</si>
  <si>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</si>
  <si>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</si>
  <si>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</si>
  <si>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</si>
  <si>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</si>
  <si>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</si>
  <si>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</si>
  <si>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</si>
  <si>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</si>
  <si>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</si>
  <si>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</si>
  <si>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</si>
  <si>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</si>
  <si>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</si>
  <si>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</si>
  <si>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</si>
  <si>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</si>
  <si>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</si>
  <si>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</si>
  <si>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</si>
  <si>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</si>
  <si>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</si>
  <si>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</si>
  <si>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</si>
  <si>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</si>
  <si>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</si>
  <si>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</si>
  <si>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</si>
  <si>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</si>
  <si>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</si>
  <si>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</si>
  <si>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</si>
  <si>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</si>
  <si>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</si>
  <si>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</si>
  <si>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</si>
  <si>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</si>
  <si>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</si>
  <si>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</si>
  <si>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</si>
  <si>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</si>
  <si>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</si>
  <si>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</si>
  <si>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</si>
  <si>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</si>
  <si>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</si>
  <si>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</si>
  <si>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</si>
  <si>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</si>
  <si>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</si>
  <si>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</si>
  <si>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</si>
  <si>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</si>
  <si>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</si>
  <si>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</si>
  <si>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</si>
  <si>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</si>
  <si>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</si>
  <si>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</si>
  <si>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</si>
  <si>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</si>
  <si>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</si>
  <si>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</si>
  <si>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</si>
  <si>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</si>
  <si>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</si>
  <si>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</si>
  <si>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</si>
  <si>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</si>
  <si>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</si>
  <si>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</si>
  <si>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</si>
  <si>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</si>
  <si>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</si>
  <si>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</si>
  <si>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</si>
  <si>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</si>
  <si>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</si>
  <si>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</si>
  <si>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</si>
  <si>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</si>
  <si>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</si>
  <si>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</si>
  <si>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</si>
  <si>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</si>
  <si>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</si>
  <si>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</si>
  <si>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</si>
  <si>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</si>
  <si>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</si>
  <si>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</si>
  <si>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</si>
  <si>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</si>
  <si>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</si>
  <si>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</si>
  <si>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</si>
  <si>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</si>
  <si>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</si>
  <si>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</si>
  <si>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</si>
  <si>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</si>
  <si>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</si>
  <si>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</si>
  <si>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</si>
  <si>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</si>
  <si>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</si>
  <si>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</si>
  <si>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</si>
  <si>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</si>
  <si>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</si>
  <si>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</si>
  <si>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</si>
  <si>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</si>
  <si>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</si>
  <si>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</si>
  <si>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</si>
  <si>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</si>
  <si>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</si>
  <si>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</si>
  <si>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</si>
  <si>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</si>
  <si>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</si>
  <si>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</si>
  <si>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</si>
  <si>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</si>
  <si>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</si>
  <si>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</si>
  <si>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</si>
  <si>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</si>
  <si>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</si>
  <si>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</si>
  <si>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</si>
  <si>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</si>
  <si>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</si>
  <si>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</si>
  <si>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</si>
  <si>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</si>
  <si>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</si>
  <si>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</si>
  <si>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</si>
  <si>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</si>
  <si>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</si>
  <si>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</si>
  <si>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</si>
  <si>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</si>
  <si>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</si>
  <si>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</si>
  <si>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</si>
  <si>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</si>
  <si>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</si>
  <si>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</si>
  <si>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</si>
  <si>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</si>
  <si>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</si>
  <si>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</si>
  <si>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</si>
  <si>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</si>
  <si>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</si>
  <si>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</si>
  <si>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</si>
  <si>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</si>
  <si>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</si>
  <si>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</si>
  <si>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</si>
  <si>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</si>
  <si>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</si>
  <si>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</si>
  <si>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</si>
  <si>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</si>
  <si>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</si>
  <si>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</si>
  <si>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</si>
  <si>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</si>
  <si>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</si>
  <si>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</si>
  <si>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</si>
  <si>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</si>
  <si>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</si>
  <si>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</si>
  <si>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</si>
  <si>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</si>
  <si>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</si>
  <si>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</si>
  <si>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</si>
  <si>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</si>
  <si>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</si>
  <si>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</si>
  <si>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</si>
  <si>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</si>
  <si>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</si>
  <si>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</si>
  <si>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</si>
  <si>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</si>
  <si>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</si>
  <si>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</si>
  <si>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</si>
  <si>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</si>
  <si>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</si>
  <si>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</si>
  <si>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</si>
  <si>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</si>
  <si>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</si>
  <si>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</si>
  <si>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</si>
  <si>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</si>
  <si>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</si>
  <si>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</si>
  <si>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</si>
  <si>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</si>
  <si>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</si>
  <si>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</si>
  <si>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</si>
  <si>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</si>
  <si>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</si>
  <si>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</si>
  <si>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</si>
  <si>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</si>
  <si>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</si>
  <si>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</si>
  <si>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</si>
  <si>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</si>
  <si>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</si>
  <si>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</si>
  <si>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</si>
  <si>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</si>
  <si>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</si>
  <si>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</si>
  <si>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</si>
  <si>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</si>
  <si>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</si>
  <si>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</si>
  <si>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</si>
  <si>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</si>
  <si>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</si>
  <si>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</si>
  <si>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</si>
  <si>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</si>
  <si>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</si>
  <si>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</si>
  <si>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</si>
  <si>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</si>
  <si>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</si>
  <si>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</si>
  <si>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</si>
  <si>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</si>
  <si>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</si>
  <si>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</si>
  <si>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</si>
  <si>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</si>
  <si>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</si>
  <si>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</si>
  <si>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</si>
  <si>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</si>
  <si>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</si>
  <si>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</si>
  <si>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</si>
  <si>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</si>
  <si>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</si>
  <si>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</si>
  <si>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</si>
  <si>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</si>
  <si>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</si>
  <si>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</si>
  <si>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</si>
  <si>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</si>
  <si>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</si>
  <si>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</si>
  <si>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</si>
  <si>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</si>
  <si>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</si>
  <si>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</si>
  <si>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</si>
  <si>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</si>
  <si>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</si>
  <si>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</si>
  <si>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</si>
  <si>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</si>
  <si>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</si>
  <si>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</si>
  <si>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</si>
  <si>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</si>
  <si>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</si>
  <si>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</si>
  <si>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</si>
  <si>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</si>
  <si>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</si>
  <si>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</si>
  <si>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</si>
  <si>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</si>
  <si>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</si>
  <si>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</si>
  <si>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</si>
  <si>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</si>
  <si>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</si>
  <si>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</si>
  <si>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</si>
  <si>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</si>
  <si>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</si>
  <si>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</si>
  <si>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</si>
  <si>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</si>
  <si>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</si>
  <si>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</si>
  <si>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</si>
  <si>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</si>
  <si>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</si>
  <si>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</si>
  <si>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</si>
  <si>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</si>
  <si>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</si>
  <si>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</si>
  <si>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</si>
  <si>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</si>
  <si>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</si>
  <si>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</si>
  <si>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</si>
  <si>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</si>
  <si>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</si>
  <si>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</si>
  <si>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</si>
  <si>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</si>
  <si>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</si>
  <si>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</si>
  <si>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</si>
  <si>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</si>
  <si>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</si>
  <si>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</si>
  <si>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</si>
  <si>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</si>
  <si>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</si>
  <si>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</si>
  <si>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</si>
  <si>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</si>
  <si>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</si>
  <si>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</si>
  <si>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</si>
  <si>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</si>
  <si>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</si>
  <si>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</si>
  <si>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</si>
  <si>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</si>
  <si>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</si>
  <si>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</si>
  <si>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</si>
  <si>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</si>
  <si>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</si>
  <si>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</si>
  <si>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</si>
  <si>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</si>
  <si>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</si>
  <si>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</si>
  <si>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</si>
  <si>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</si>
  <si>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</si>
  <si>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</si>
  <si>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</si>
  <si>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</si>
  <si>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</si>
  <si>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</si>
  <si>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</si>
  <si>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</si>
  <si>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</si>
  <si>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</si>
  <si>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</si>
  <si>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</si>
  <si>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</si>
  <si>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</si>
  <si>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</si>
  <si>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</si>
  <si>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</si>
  <si>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</si>
  <si>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</si>
  <si>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</si>
  <si>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</si>
  <si>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</si>
  <si>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</si>
  <si>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</si>
  <si>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</si>
  <si>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</si>
  <si>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</si>
  <si>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</si>
  <si>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</si>
  <si>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</si>
  <si>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</si>
  <si>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</si>
  <si>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</si>
  <si>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</si>
  <si>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</si>
  <si>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</si>
  <si>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</si>
  <si>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</si>
  <si>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</si>
  <si>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</si>
  <si>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</si>
  <si>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</si>
  <si>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</si>
  <si>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</si>
  <si>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</si>
  <si>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</si>
  <si>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</si>
  <si>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</si>
  <si>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</si>
  <si>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</si>
  <si>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</si>
  <si>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</si>
  <si>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</si>
  <si>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</si>
  <si>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</si>
  <si>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</si>
  <si>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</si>
  <si>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</si>
  <si>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</si>
  <si>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</si>
  <si>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</si>
  <si>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</si>
  <si>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</si>
  <si>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</si>
  <si>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</si>
  <si>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</si>
  <si>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</si>
  <si>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</si>
  <si>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</si>
  <si>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</si>
  <si>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</si>
  <si>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</si>
  <si>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</si>
  <si>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</si>
  <si>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</si>
  <si>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</si>
  <si>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</si>
  <si>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</si>
  <si>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</si>
  <si>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</si>
  <si>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</si>
  <si>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</si>
  <si>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</si>
  <si>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</si>
  <si>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</si>
  <si>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</si>
  <si>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</si>
  <si>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</si>
  <si>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</si>
  <si>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</si>
  <si>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</si>
  <si>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</si>
  <si>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</si>
  <si>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</si>
  <si>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</si>
  <si>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</si>
  <si>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</si>
  <si>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</si>
  <si>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</si>
  <si>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</si>
  <si>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</si>
  <si>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</si>
  <si>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</si>
  <si>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</si>
  <si>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</si>
  <si>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</si>
  <si>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</si>
  <si>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</si>
  <si>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</si>
  <si>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</si>
  <si>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</si>
  <si>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</si>
  <si>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</si>
  <si>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</si>
  <si>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</si>
  <si>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</si>
  <si>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</si>
  <si>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</si>
  <si>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</si>
  <si>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</si>
  <si>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</si>
  <si>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</si>
  <si>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</si>
  <si>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</si>
  <si>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</si>
  <si>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</si>
  <si>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</si>
  <si>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</si>
  <si>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</si>
  <si>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</si>
  <si>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</si>
  <si>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</si>
  <si>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</si>
  <si>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</si>
  <si>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</si>
  <si>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</si>
  <si>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</si>
  <si>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</si>
  <si>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</si>
  <si>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</si>
  <si>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</si>
  <si>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</si>
  <si>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</si>
  <si>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</si>
  <si>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</si>
  <si>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</si>
  <si>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</si>
  <si>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</si>
  <si>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</si>
  <si>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</si>
  <si>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</si>
  <si>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Jussimar</t>
  </si>
  <si>
    <t>Montagem de AMV</t>
  </si>
  <si>
    <t>Turma em deslocamento/Prev. turma pronta 08h</t>
  </si>
  <si>
    <t>Turma pronta 08:00/</t>
  </si>
  <si>
    <t>Turma em deslocamento/Prev. turma pronta 10h</t>
  </si>
  <si>
    <t>Turma pronta 08:48/</t>
  </si>
  <si>
    <t>ZJC1/ZJC120/120125</t>
  </si>
  <si>
    <t>Prev. macro 1 09h</t>
  </si>
  <si>
    <t>Macro 1 07:42/</t>
  </si>
  <si>
    <t>Turma pronta 08:49/</t>
  </si>
  <si>
    <t>Turma em deslocamento/Prev. turma pronta 08:30</t>
  </si>
  <si>
    <t>mo</t>
  </si>
  <si>
    <t>Prev. abertura do intervalo 09h após T55</t>
  </si>
  <si>
    <t>Macro 1 07:27/Prev. faixa após T55 09h</t>
  </si>
  <si>
    <t>Turma pronta 08/Intervalo de solda aberto 08:22</t>
  </si>
  <si>
    <t>Macro 1 08:01/Lic. 08:20/Em deslocamento</t>
  </si>
  <si>
    <t>Turma em deslocamento/Prev. pronto 08:30</t>
  </si>
  <si>
    <t>Turma em deslocamento/Prev. pronto 09h</t>
  </si>
  <si>
    <t>Verificando equipe com escala</t>
  </si>
  <si>
    <t>Sem equipe</t>
  </si>
  <si>
    <t>ZRX-ZBV</t>
  </si>
  <si>
    <t>ZRXZBV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</si>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</sst>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J1" activePane="topRight" state="frozen"/>
      <selection pane="topRight" activeCell="BK394" sqref="BK3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1</v>
      </c>
      <c r="BI386" s="19"/>
      <c r="BJ386" s="19" t="s">
        <v>1918</v>
      </c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1919</v>
      </c>
      <c r="W387" s="118" t="s">
        <v>1920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1921</v>
      </c>
      <c r="BK387" s="20" t="s">
        <v>1922</v>
      </c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1</v>
      </c>
      <c r="BI388" s="19"/>
      <c r="BJ388" s="19" t="s">
        <v>1923</v>
      </c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 t="s">
        <v>1924</v>
      </c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1925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1926</v>
      </c>
      <c r="BK391" s="19" t="s">
        <v>1927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 t="s">
        <v>1928</v>
      </c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1</v>
      </c>
      <c r="BI394" s="19"/>
      <c r="BJ394" s="19" t="s">
        <v>1929</v>
      </c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1930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1</v>
      </c>
      <c r="BI396" s="19"/>
      <c r="BJ396" s="19" t="s">
        <v>1931</v>
      </c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1932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0.34861111111111109</v>
      </c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ERRO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1933</v>
      </c>
      <c r="BL398" s="18"/>
      <c r="BM398" s="145"/>
      <c r="BN398" s="144"/>
      <c r="BO398" s="145"/>
      <c r="BP398" s="169"/>
      <c r="BQ398" s="14" t="e">
        <f>IF(AND(BR398&lt;1,BS398&lt;1),"Produção e Intervalo",IF(BR398&lt;1,"Intervalo",IF(BS398&lt;1,"Produção","Aderente")))</f>
        <v>#VALUE!</v>
      </c>
      <c r="BR398" s="22" t="e">
        <f>IF(OR(B398="",F398=""),"*",AY398/P398)</f>
        <v>#VALUE!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0.34861111111111109</v>
      </c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ERRO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1933</v>
      </c>
      <c r="BL399" s="18"/>
      <c r="BM399" s="145"/>
      <c r="BN399" s="144"/>
      <c r="BO399" s="145"/>
      <c r="BP399" s="169"/>
      <c r="BQ399" s="14" t="e">
        <f>IF(AND(BR399&lt;1,BS399&lt;1),"Produção e Intervalo",IF(BR399&lt;1,"Intervalo",IF(BS399&lt;1,"Produção","Aderente")))</f>
        <v>#VALUE!</v>
      </c>
      <c r="BR399" s="22" t="e">
        <f>IF(OR(B399="",F399=""),"*",AY399/P399)</f>
        <v>#VALUE!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1934</v>
      </c>
      <c r="BK400" s="19" t="s">
        <v>1934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1</v>
      </c>
      <c r="BI401" s="19"/>
      <c r="BJ401" s="19" t="s">
        <v>1935</v>
      </c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1</v>
      </c>
      <c r="BI402" s="19"/>
      <c r="BJ402" s="19" t="s">
        <v>1936</v>
      </c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1937</v>
      </c>
      <c r="BK403" s="19" t="s">
        <v>1938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1938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1939</v>
      </c>
      <c r="N404" s="142" t="s">
        <v>1940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1926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1941</v>
      </c>
      <c r="N405" s="142" t="s">
        <v>1942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1943</v>
      </c>
      <c r="W405" s="118" t="s">
        <v>1944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1945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1946</v>
      </c>
      <c r="V1" s="295"/>
      <c r="W1" s="295"/>
    </row>
    <row r="2" spans="1:23" s="92" customFormat="1">
      <c r="A2" s="95" t="s">
        <v>1947</v>
      </c>
      <c r="B2" s="95" t="s">
        <v>1948</v>
      </c>
      <c r="C2" s="95" t="s">
        <v>511</v>
      </c>
      <c r="D2" s="96" t="s">
        <v>1063</v>
      </c>
      <c r="E2" s="96" t="s">
        <v>1064</v>
      </c>
      <c r="F2" s="96" t="s">
        <v>1949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1950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1951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1952</v>
      </c>
      <c r="D5" s="297"/>
      <c r="E5" s="297"/>
      <c r="F5" s="297"/>
      <c r="G5" s="297"/>
      <c r="H5" s="297"/>
      <c r="I5" s="297"/>
      <c r="J5" s="298"/>
      <c r="K5" s="299" t="s">
        <v>1953</v>
      </c>
      <c r="L5" s="300"/>
      <c r="M5" s="300"/>
      <c r="N5" s="300"/>
      <c r="O5" s="301" t="s">
        <v>1954</v>
      </c>
      <c r="P5" s="302"/>
    </row>
    <row r="6" spans="1:16" s="82" customFormat="1" ht="15" customHeight="1">
      <c r="A6" s="74" t="s">
        <v>1949</v>
      </c>
      <c r="B6" s="83" t="s">
        <v>1948</v>
      </c>
      <c r="C6" s="84" t="s">
        <v>1063</v>
      </c>
      <c r="D6" s="85" t="s">
        <v>1064</v>
      </c>
      <c r="E6" s="84" t="s">
        <v>1955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1956</v>
      </c>
      <c r="M6" s="88" t="s">
        <v>710</v>
      </c>
      <c r="N6" s="89" t="s">
        <v>1058</v>
      </c>
      <c r="O6" s="225" t="s">
        <v>1101</v>
      </c>
      <c r="P6" s="150" t="s">
        <v>1957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1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1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1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1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1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1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1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1958</v>
      </c>
      <c r="C2" s="135" t="s">
        <v>1048</v>
      </c>
      <c r="D2" s="84" t="s">
        <v>1050</v>
      </c>
      <c r="E2" s="84" t="s">
        <v>1959</v>
      </c>
      <c r="F2" s="112" t="s">
        <v>1960</v>
      </c>
      <c r="G2" s="84" t="s">
        <v>1961</v>
      </c>
      <c r="H2" s="84" t="s">
        <v>1962</v>
      </c>
      <c r="I2" s="84" t="s">
        <v>1963</v>
      </c>
      <c r="J2" s="84" t="s">
        <v>1964</v>
      </c>
      <c r="K2" s="86" t="s">
        <v>1965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2025-10-28T11:59:16Z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