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90" documentId="8_{B6337239-1A00-434D-AAD0-422EA1FEB5AE}" xr6:coauthVersionLast="47" xr6:coauthVersionMax="47" xr10:uidLastSave="{82AC97E2-27D4-44BB-AFB7-CDEDC95BF71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" i="1" l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<sst xmlns="http://schemas.openxmlformats.org/spreadsheetml/2006/main" count="4851" uniqueCount="1352">
  <si>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</si>
  <si>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</si>
  <si>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</si>
  <si>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</si>
  <si>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</si>
  <si>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</si>
  <si>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</si>
  <si>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</si>
  <si>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</si>
  <si>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</si>
  <si>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</si>
  <si>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</si>
  <si>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</si>
  <si>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</si>
  <si>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</si>
  <si>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</si>
  <si>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</si>
  <si>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</si>
  <si>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</si>
  <si>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</si>
  <si>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</si>
  <si>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</si>
  <si>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</si>
  <si>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</si>
  <si>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</si>
  <si>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</si>
  <si>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</si>
  <si>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</si>
  <si>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</si>
  <si>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</si>
  <si>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</si>
  <si>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</si>
  <si>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</si>
  <si>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</si>
  <si>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</si>
  <si>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</si>
  <si>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</si>
  <si>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</si>
  <si>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</si>
  <si>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</si>
  <si>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</si>
  <si>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</si>
  <si>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</si>
  <si>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</si>
  <si>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</si>
  <si>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</si>
  <si>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</si>
  <si>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</si>
  <si>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</si>
  <si>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</si>
  <si>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</si>
  <si>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</si>
  <si>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</si>
  <si>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</si>
  <si>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</si>
  <si>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</si>
  <si>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</si>
  <si>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</si>
  <si>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</si>
  <si>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</si>
  <si>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</si>
  <si>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</si>
  <si>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</si>
  <si>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</si>
  <si>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</si>
  <si>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</si>
  <si>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</si>
  <si>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</si>
  <si>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</si>
  <si>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</si>
  <si>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</si>
  <si>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</si>
  <si>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</si>
  <si>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</si>
  <si>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</si>
  <si>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</si>
  <si>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</si>
  <si>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</si>
  <si>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</si>
  <si>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</si>
  <si>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</si>
  <si>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</si>
  <si>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</si>
  <si>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</si>
  <si>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</si>
  <si>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</si>
  <si>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</si>
  <si>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</si>
  <si>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</si>
  <si>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</si>
  <si>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</si>
  <si>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</si>
  <si>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</si>
  <si>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</si>
  <si>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</si>
  <si>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</si>
  <si>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</si>
  <si>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</si>
  <si>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</si>
  <si>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</si>
  <si>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</si>
  <si>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</si>
  <si>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</si>
  <si>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</si>
  <si>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</si>
  <si>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</si>
  <si>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</si>
  <si>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</si>
  <si>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</si>
  <si>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</si>
  <si>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</si>
  <si>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</si>
  <si>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</si>
  <si>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</si>
  <si>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</si>
  <si>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</si>
  <si>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</si>
  <si>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</si>
  <si>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</si>
  <si>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</si>
  <si>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</si>
  <si>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</si>
  <si>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</si>
  <si>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</si>
  <si>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</si>
  <si>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</si>
  <si>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</si>
  <si>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</si>
  <si>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</si>
  <si>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</si>
  <si>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</si>
  <si>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</si>
  <si>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</si>
  <si>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</si>
  <si>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</si>
  <si>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</si>
  <si>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</si>
  <si>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</si>
  <si>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</si>
  <si>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</si>
  <si>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</si>
  <si>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</si>
  <si>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</si>
  <si>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</si>
  <si>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</si>
  <si>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</si>
  <si>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</si>
  <si>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</si>
  <si>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</si>
  <si>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</si>
  <si>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</si>
  <si>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</si>
  <si>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</si>
  <si>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</si>
  <si>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</si>
  <si>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</si>
  <si>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</si>
  <si>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</si>
  <si>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</si>
  <si>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</si>
  <si>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</si>
  <si>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</si>
  <si>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</si>
  <si>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</si>
  <si>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</si>
  <si>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</si>
  <si>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</si>
  <si>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</si>
  <si>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</si>
  <si>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</si>
  <si>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</si>
  <si>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</si>
  <si>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</si>
  <si>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</si>
  <si>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</si>
  <si>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</si>
  <si>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</si>
  <si>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</si>
  <si>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</si>
  <si>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</si>
  <si>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</si>
  <si>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</si>
  <si>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</si>
  <si>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</si>
  <si>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</si>
  <si>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</si>
  <si>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</si>
  <si>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</si>
  <si>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</si>
  <si>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</si>
  <si>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</si>
  <si>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</si>
  <si>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</si>
  <si>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</si>
  <si>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</si>
  <si>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</si>
  <si>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</si>
  <si>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</si>
  <si>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</si>
  <si>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</si>
  <si>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</si>
  <si>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</si>
  <si>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</si>
  <si>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</si>
  <si>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</si>
  <si>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</si>
  <si>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</si>
  <si>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</si>
  <si>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</si>
  <si>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</si>
  <si>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</si>
  <si>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</si>
  <si>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</si>
  <si>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</si>
  <si>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</si>
  <si>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</si>
  <si>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</si>
  <si>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</si>
  <si>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</si>
  <si>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</si>
  <si>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</si>
  <si>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</si>
  <si>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</si>
  <si>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</si>
  <si>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</si>
  <si>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</si>
  <si>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</si>
  <si>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</si>
  <si>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</si>
  <si>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</si>
  <si>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</si>
  <si>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</si>
  <si>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</si>
  <si>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</si>
  <si>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</si>
  <si>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</si>
  <si>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</si>
  <si>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</si>
  <si>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</si>
  <si>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</si>
  <si>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</si>
  <si>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</si>
  <si>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</si>
  <si>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</si>
  <si>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</si>
  <si>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</si>
  <si>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</si>
  <si>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</si>
  <si>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</si>
  <si>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</si>
  <si>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</si>
  <si>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</si>
  <si>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</si>
  <si>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</si>
  <si>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</si>
  <si>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</si>
  <si>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</si>
  <si>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</si>
  <si>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</si>
  <si>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</si>
  <si>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</si>
  <si>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</si>
  <si>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</si>
  <si>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</si>
  <si>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</si>
  <si>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</si>
  <si>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</si>
  <si>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</si>
  <si>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</si>
  <si>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</si>
  <si>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</si>
  <si>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</si>
  <si>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</si>
  <si>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</si>
  <si>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</si>
  <si>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</si>
  <si>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</si>
  <si>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</si>
  <si>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</si>
  <si>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</si>
  <si>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</si>
  <si>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</si>
  <si>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</si>
  <si>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</si>
  <si>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</si>
  <si>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</si>
  <si>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</si>
  <si>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</si>
  <si>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</si>
  <si>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</si>
  <si>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</si>
  <si>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</si>
  <si>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</si>
  <si>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</si>
  <si>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</si>
  <si>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</si>
  <si>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</si>
  <si>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</si>
  <si>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</si>
  <si>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</si>
  <si>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</si>
  <si>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</si>
  <si>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</si>
  <si>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</si>
  <si>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</si>
  <si>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</si>
  <si>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</si>
  <si>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</si>
  <si>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</si>
  <si>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</si>
  <si>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</si>
  <si>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</si>
  <si>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</si>
  <si>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</si>
  <si>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</si>
  <si>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</si>
  <si>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</si>
  <si>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</si>
  <si>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</si>
  <si>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</si>
  <si>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</si>
  <si>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</si>
  <si>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</si>
  <si>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</si>
  <si>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</si>
  <si>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</si>
  <si>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</si>
  <si>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</si>
  <si>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</si>
  <si>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</si>
  <si>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</si>
  <si>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</si>
  <si>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</si>
  <si>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</si>
  <si>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</si>
  <si>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</si>
  <si>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</si>
  <si>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</si>
  <si>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</si>
  <si>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</si>
  <si>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</si>
  <si>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</si>
  <si>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</si>
  <si>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</si>
  <si>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</si>
  <si>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</si>
  <si>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</si>
  <si>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</si>
  <si>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</si>
  <si>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</si>
  <si>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</si>
  <si>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</si>
  <si>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</si>
  <si>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</si>
  <si>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</si>
  <si>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</si>
  <si>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</si>
  <si>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</si>
  <si>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</si>
  <si>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</si>
  <si>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</si>
  <si>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</si>
  <si>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</si>
  <si>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</si>
  <si>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</si>
  <si>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</si>
  <si>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</si>
  <si>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</si>
  <si>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</si>
  <si>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</si>
  <si>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</si>
  <si>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</si>
  <si>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</si>
  <si>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</si>
  <si>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</si>
  <si>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</si>
  <si>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</si>
  <si>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</si>
  <si>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</si>
  <si>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</si>
  <si>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</si>
  <si>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</si>
  <si>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</si>
  <si>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</si>
  <si>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</si>
  <si>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</si>
  <si>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</si>
  <si>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</si>
  <si>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</si>
  <si>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</si>
  <si>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</si>
  <si>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</si>
  <si>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</si>
  <si>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</si>
  <si>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</si>
  <si>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</si>
  <si>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</si>
  <si>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</si>
  <si>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</si>
  <si>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</si>
  <si>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</si>
  <si>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</si>
  <si>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</si>
  <si>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</si>
  <si>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</si>
  <si>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</si>
  <si>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</si>
  <si>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</si>
  <si>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</si>
  <si>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</si>
  <si>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</si>
  <si>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</si>
  <si>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</si>
  <si>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</si>
  <si>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</si>
  <si>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</si>
  <si>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</si>
  <si>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</si>
  <si>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</si>
  <si>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</si>
  <si>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</si>
  <si>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</si>
  <si>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</si>
  <si>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</si>
  <si>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</si>
  <si>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</si>
  <si>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</si>
  <si>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</si>
  <si>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</si>
  <si>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</si>
  <si>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</si>
  <si>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</si>
  <si>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</si>
  <si>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</si>
  <si>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</si>
  <si>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</si>
  <si>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</si>
  <si>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</si>
  <si>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</si>
  <si>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</si>
  <si>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</si>
  <si>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</si>
  <si>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</si>
  <si>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</si>
  <si>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</si>
  <si>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</si>
  <si>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</si>
  <si>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</si>
  <si>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</si>
  <si>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</si>
  <si>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</si>
  <si>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</si>
  <si>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</si>
  <si>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</si>
  <si>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</si>
  <si>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</si>
  <si>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</si>
  <si>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</si>
  <si>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</si>
  <si>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</si>
  <si>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</si>
  <si>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</si>
  <si>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</si>
  <si>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</si>
  <si>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</si>
  <si>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</si>
  <si>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</si>
  <si>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</si>
  <si>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</si>
  <si>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</si>
  <si>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</si>
  <si>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</si>
  <si>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</si>
  <si>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</si>
  <si>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</si>
  <si>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</si>
  <si>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</si>
  <si>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</si>
  <si>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</si>
  <si>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</si>
  <si>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</si>
  <si>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</si>
  <si>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</si>
  <si>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</si>
  <si>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</si>
  <si>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</si>
  <si>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</si>
  <si>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</si>
  <si>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</si>
  <si>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</si>
  <si>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</si>
  <si>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</si>
  <si>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</si>
  <si>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</si>
  <si>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</si>
  <si>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</si>
  <si>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</si>
  <si>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</si>
  <si>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</si>
  <si>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</si>
  <si>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</si>
  <si>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</si>
  <si>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</si>
  <si>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</si>
  <si>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</si>
  <si>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</si>
  <si>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</si>
  <si>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</si>
  <si>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</si>
  <si>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</si>
  <si>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</si>
  <si>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</si>
  <si>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</si>
  <si>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</si>
  <si>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</si>
  <si>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</si>
  <si>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</si>
  <si>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</si>
  <si>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</si>
  <si>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</si>
  <si>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</si>
  <si>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</si>
  <si>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</si>
  <si>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</si>
  <si>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</si>
  <si>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</si>
  <si>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</si>
  <si>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</si>
  <si>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</si>
  <si>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</si>
  <si>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</si>
  <si>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</si>
  <si>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</si>
  <si>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</si>
  <si>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</si>
  <si>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</si>
  <si>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</si>
  <si>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</si>
  <si>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</si>
  <si>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</si>
  <si>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</si>
  <si>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</si>
  <si>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</si>
  <si>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</si>
  <si>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</si>
  <si>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</si>
  <si>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</si>
  <si>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</si>
  <si>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</si>
  <si>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</si>
  <si>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</si>
  <si>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</si>
  <si>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</si>
  <si>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</si>
  <si>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</si>
  <si>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</si>
  <si>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</si>
  <si>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</si>
  <si>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</si>
  <si>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</si>
  <si>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</si>
  <si>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</si>
  <si>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</si>
  <si>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</si>
  <si>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</si>
  <si>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</si>
  <si>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</si>
  <si>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</si>
  <si>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</si>
  <si>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</si>
  <si>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</si>
  <si>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</si>
  <si>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</si>
  <si>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</si>
  <si>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</si>
  <si>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</si>
  <si>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</si>
  <si>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</si>
  <si>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</si>
  <si>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</si>
  <si>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</si>
  <si>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</si>
  <si>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</si>
  <si>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</si>
  <si>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</si>
  <si>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</si>
  <si>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</si>
  <si>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</si>
  <si>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</si>
  <si>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</si>
  <si>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</si>
  <si>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</si>
  <si>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</si>
  <si>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</si>
  <si>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</si>
  <si>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</si>
  <si>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</si>
  <si>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</si>
  <si>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</si>
  <si>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</si>
  <si>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</si>
  <si>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</si>
  <si>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</si>
  <si>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</si>
  <si>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</si>
  <si>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</si>
  <si>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</si>
  <si>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</si>
  <si>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</si>
  <si>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</si>
  <si>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</si>
  <si>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</si>
  <si>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</si>
  <si>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</si>
  <si>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</si>
  <si>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</si>
  <si>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</si>
  <si>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</si>
  <si>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</si>
  <si>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</si>
  <si>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</si>
  <si>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</si>
  <si>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</si>
  <si>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</si>
  <si>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</si>
  <si>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</si>
  <si>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</si>
  <si>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</si>
  <si>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</si>
  <si>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</si>
  <si>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</si>
  <si>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</si>
  <si>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</si>
  <si>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</si>
  <si>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</si>
  <si>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</si>
  <si>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</si>
  <si>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</si>
  <si>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</si>
  <si>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</si>
  <si>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</si>
  <si>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</si>
  <si>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</si>
  <si>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</si>
  <si>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</si>
  <si>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</si>
  <si>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</si>
  <si>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</si>
  <si>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</si>
  <si>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</si>
  <si>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</si>
  <si>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</si>
  <si>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</si>
  <si>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</si>
  <si>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</si>
  <si>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</si>
  <si>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</si>
  <si>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</si>
  <si>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</si>
  <si>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</si>
  <si>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</si>
  <si>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</si>
  <si>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</si>
  <si>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</si>
  <si>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</si>
  <si>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</si>
  <si>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</si>
  <si>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</si>
  <si>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</si>
  <si>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</si>
  <si>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</si>
  <si>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</si>
  <si>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</si>
  <si>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</si>
  <si>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</si>
  <si>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</si>
  <si>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</si>
  <si>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</si>
  <si>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</si>
  <si>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</si>
  <si>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</si>
  <si>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</si>
  <si>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</si>
  <si>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</si>
  <si>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</si>
  <si>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</si>
  <si>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</si>
  <si>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</si>
  <si>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</si>
  <si>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</si>
  <si>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</si>
  <si>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</si>
  <si>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</si>
  <si>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</si>
  <si>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</si>
  <si>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</si>
  <si>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</si>
  <si>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</si>
  <si>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</si>
  <si>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</si>
  <si>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</si>
  <si>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</si>
  <si>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</si>
  <si>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</si>
  <si>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</si>
  <si>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</si>
  <si>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</si>
  <si>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</si>
  <si>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</si>
  <si>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</si>
  <si>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</si>
  <si>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</si>
  <si>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</si>
  <si>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</si>
  <si>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</si>
  <si>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</si>
  <si>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</si>
  <si>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</si>
  <si>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</si>
  <si>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</si>
  <si>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</si>
  <si>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</si>
  <si>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</si>
  <si>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</si>
  <si>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</si>
  <si>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</si>
  <si>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</si>
  <si>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</si>
  <si>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</si>
  <si>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</si>
  <si>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</si>
  <si>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</si>
  <si>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</si>
  <si>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</si>
  <si>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</si>
  <si>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</si>
  <si>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</si>
  <si>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</si>
  <si>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</si>
  <si>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</si>
  <si>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</si>
  <si>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</si>
  <si>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</si>
  <si>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</si>
  <si>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</si>
  <si>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</si>
  <si>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</si>
  <si>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</si>
  <si>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</si>
  <si>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</si>
  <si>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</si>
  <si>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</si>
  <si>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</si>
  <si>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</si>
  <si>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</si>
  <si>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</si>
  <si>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</si>
  <si>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</si>
  <si>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</si>
  <si>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</si>
  <si>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</si>
  <si>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</si>
  <si>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</si>
  <si>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</si>
  <si>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</si>
  <si>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</si>
  <si>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</si>
  <si>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</si>
  <si>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</si>
  <si>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</si>
  <si>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</si>
  <si>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</si>
  <si>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</si>
  <si>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</si>
  <si>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</si>
  <si>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</si>
  <si>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</si>
  <si>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</si>
  <si>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</si>
  <si>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</si>
  <si>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</si>
  <si>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</si>
  <si>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</si>
  <si>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</si>
  <si>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</si>
  <si>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</si>
  <si>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</si>
  <si>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</si>
  <si>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</si>
  <si>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</si>
  <si>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</si>
  <si>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</si>
  <si>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</si>
  <si>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</si>
  <si>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</si>
  <si>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</si>
  <si>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</si>
  <si>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</si>
  <si>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</si>
  <si>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</si>
  <si>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</si>
  <si>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</si>
  <si>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</si>
  <si>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</si>
  <si>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</si>
  <si>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</si>
  <si>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</si>
  <si>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</si>
  <si>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</si>
  <si>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</si>
  <si>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</si>
  <si>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</si>
  <si>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</si>
  <si>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</si>
  <si>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</si>
  <si>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</si>
  <si>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</si>
  <si>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</si>
  <si>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</si>
  <si>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</si>
  <si>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</si>
  <si>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</si>
  <si>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</si>
  <si>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</si>
  <si>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</si>
  <si>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</si>
  <si>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</si>
  <si>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</si>
  <si>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</si>
  <si>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</si>
  <si>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</si>
  <si>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</si>
  <si>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</si>
  <si>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</si>
  <si>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</si>
  <si>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</si>
  <si>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</si>
  <si>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</si>
  <si>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</si>
  <si>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</si>
  <si>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</si>
  <si>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</si>
  <si>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</si>
  <si>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</si>
  <si>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</si>
  <si>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</si>
  <si>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</si>
  <si>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</si>
  <si>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</si>
  <si>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</si>
  <si>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</si>
  <si>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</si>
  <si>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</si>
  <si>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</si>
  <si>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</si>
  <si>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</si>
  <si>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</si>
  <si>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</si>
  <si>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</si>
  <si>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</si>
  <si>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</si>
  <si>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</si>
  <si>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</si>
  <si>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</si>
  <si>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</si>
  <si>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</si>
  <si>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</si>
  <si>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</si>
  <si>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</si>
  <si>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</si>
  <si>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</si>
  <si>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</si>
  <si>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</si>
  <si>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</si>
  <si>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</si>
  <si>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</si>
  <si>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</si>
  <si>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</si>
  <si>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</si>
  <si>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</si>
  <si>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</si>
  <si>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</si>
  <si>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</si>
  <si>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</si>
  <si>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</si>
  <si>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</si>
  <si>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</si>
  <si>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</si>
  <si>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</si>
  <si>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</si>
  <si>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</si>
  <si>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</si>
  <si>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</si>
  <si>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</si>
  <si>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</si>
  <si>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</si>
  <si>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</si>
  <si>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</si>
  <si>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</si>
  <si>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</si>
  <si>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</si>
  <si>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</si>
  <si>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</si>
  <si>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</si>
  <si>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</si>
  <si>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</si>
  <si>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</si>
  <si>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</si>
  <si>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</si>
  <si>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</si>
  <si>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</si>
  <si>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</si>
  <si>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</si>
  <si>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</si>
  <si>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</si>
  <si>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</si>
  <si>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</si>
  <si>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</si>
  <si>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</si>
  <si>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</si>
  <si>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</si>
  <si>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</si>
  <si>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</si>
  <si>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</si>
  <si>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</si>
  <si>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</si>
  <si>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</si>
  <si>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</si>
  <si>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</si>
  <si>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</si>
  <si>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</si>
  <si>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</si>
  <si>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</si>
  <si>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</si>
  <si>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</si>
  <si>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</si>
  <si>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</si>
  <si>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</si>
  <si>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</si>
  <si>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</si>
  <si>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</si>
  <si>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</si>
  <si>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</si>
  <si>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</si>
  <si>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</si>
  <si>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</si>
  <si>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</si>
  <si>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</si>
  <si>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</si>
  <si>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</si>
  <si>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</si>
  <si>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</si>
  <si>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</si>
  <si>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</si>
  <si>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</si>
  <si>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</si>
  <si>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</si>
  <si>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</si>
  <si>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</si>
  <si>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</si>
  <si>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</si>
  <si>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</si>
  <si>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</si>
  <si>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</si>
  <si>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</si>
  <si>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</si>
  <si>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</si>
  <si>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</si>
  <si>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</si>
  <si>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</si>
  <si>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</si>
  <si>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</si>
  <si>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</si>
  <si>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</si>
  <si>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</si>
  <si>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</si>
  <si>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</si>
  <si>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</si>
  <si>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</si>
  <si>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</si>
  <si>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</si>
  <si>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</si>
  <si>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</si>
  <si>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</si>
  <si>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</si>
  <si>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</si>
  <si>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</si>
  <si>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</si>
  <si>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</si>
  <si>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</si>
  <si>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</si>
  <si>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</si>
  <si>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</si>
  <si>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</si>
  <si>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</si>
  <si>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</si>
  <si>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</si>
  <si>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</si>
  <si>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</si>
  <si>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</si>
  <si>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</si>
  <si>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</si>
  <si>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</si>
  <si>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</si>
  <si>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</si>
  <si>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</si>
  <si>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</si>
  <si>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</si>
  <si>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</si>
  <si>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</si>
  <si>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</si>
  <si>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</si>
  <si>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</si>
  <si>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</si>
  <si>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</si>
  <si>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</si>
  <si>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</si>
  <si>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</si>
  <si>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</si>
  <si>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</si>
  <si>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</si>
  <si>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</si>
  <si>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</si>
  <si>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</si>
  <si>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</si>
  <si>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</si>
  <si>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</si>
  <si>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</si>
  <si>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</si>
  <si>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</si>
  <si>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</si>
  <si>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</si>
  <si>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</si>
  <si>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</si>
  <si>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</si>
  <si>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</si>
  <si>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</si>
  <si>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</si>
  <si>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</si>
  <si>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</si>
  <si>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</si>
  <si>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</si>
  <si>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</si>
  <si>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</si>
  <si>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</si>
  <si>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</si>
  <si>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</si>
  <si>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</si>
  <si>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</si>
  <si>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</si>
  <si>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</si>
  <si>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</si>
  <si>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</si>
  <si>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</si>
  <si>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</si>
  <si>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</si>
  <si>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</si>
  <si>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</si>
  <si>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</si>
  <si>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</si>
  <si>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</si>
  <si>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</si>
  <si>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</si>
  <si>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</si>
  <si>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</si>
  <si>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</si>
  <si>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</si>
  <si>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</si>
  <si>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</si>
  <si>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</si>
  <si>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</si>
  <si>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</si>
  <si>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</si>
  <si>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</si>
  <si>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</si>
  <si>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</si>
  <si>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</si>
  <si>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</si>
  <si>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</si>
  <si>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</si>
  <si>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</si>
  <si>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</si>
  <si>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</si>
  <si>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</si>
  <si>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</si>
  <si>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</si>
  <si>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</si>
  <si>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</si>
  <si>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</si>
  <si>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</si>
  <si>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</si>
  <si>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</si>
  <si>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</si>
  <si>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</si>
  <si>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</si>
  <si>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</si>
  <si>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</si>
  <si>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</si>
  <si>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</si>
  <si>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</si>
  <si>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</si>
  <si>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</si>
  <si>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</si>
  <si>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</si>
  <si>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</si>
  <si>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</si>
  <si>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</si>
  <si>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</si>
  <si>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</si>
  <si>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</si>
  <si>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</si>
  <si>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</si>
  <si>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</si>
  <si>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</si>
  <si>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</si>
  <si>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</si>
  <si>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</si>
  <si>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</si>
  <si>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</si>
  <si>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</si>
  <si>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</si>
  <si>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</si>
  <si>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</si>
  <si>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</si>
  <si>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</si>
  <si>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</si>
  <si>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</si>
  <si>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</si>
  <si>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</si>
  <si>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</si>
  <si>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</si>
  <si>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</si>
  <si>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</si>
  <si>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</si>
  <si>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</si>
  <si>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</si>
  <si>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</si>
  <si>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</si>
  <si>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</si>
  <si>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</si>
  <si>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</si>
  <si>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</si>
  <si>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</si>
  <si>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</si>
  <si>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</si>
  <si>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</si>
  <si>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</si>
  <si>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</si>
  <si>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</si>
  <si>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</si>
  <si>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</si>
  <si>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</si>
  <si>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</si>
  <si>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</si>
  <si>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</si>
  <si>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</si>
  <si>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</si>
  <si>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</si>
  <si>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</si>
  <si>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</si>
  <si>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</si>
  <si>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</si>
  <si>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</si>
  <si>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</si>
  <si>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</si>
  <si>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</si>
  <si>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</si>
  <si>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</si>
  <si>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</si>
  <si>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</si>
  <si>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</si>
  <si>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</si>
  <si>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</si>
  <si>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</si>
  <si>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</si>
  <si>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</si>
  <si>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</si>
  <si>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</si>
  <si>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</si>
  <si>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</si>
  <si>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</si>
  <si>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</si>
  <si>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</si>
  <si>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</si>
  <si>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</si>
  <si>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</si>
  <si>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</si>
  <si>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</si>
  <si>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</si>
  <si>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</si>
  <si>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</si>
  <si>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</si>
  <si>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</si>
  <si>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</si>
  <si>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</si>
  <si>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</si>
  <si>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</si>
  <si>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</si>
  <si>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</si>
  <si>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</si>
  <si>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</si>
  <si>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</si>
  <si>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</si>
  <si>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</si>
  <si>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</si>
  <si>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</si>
  <si>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</si>
  <si>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</si>
  <si>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</si>
  <si>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</si>
  <si>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</si>
  <si>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</si>
  <si>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</si>
  <si>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</si>
  <si>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</si>
  <si>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</si>
  <si>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</si>
  <si>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</si>
  <si>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</si>
  <si>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</si>
  <si>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</si>
  <si>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</si>
  <si>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</si>
  <si>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</si>
  <si>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</si>
  <si>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</si>
  <si>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</si>
  <si>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</si>
  <si>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</si>
  <si>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</si>
  <si>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</si>
  <si>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</si>
  <si>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</si>
  <si>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</si>
  <si>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</si>
  <si>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</si>
  <si>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</si>
  <si>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</si>
  <si>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</si>
  <si>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</si>
  <si>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</si>
  <si>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</si>
  <si>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</si>
  <si>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</si>
  <si>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</si>
  <si>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</si>
  <si>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</si>
  <si>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</si>
  <si>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</si>
  <si>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</si>
  <si>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</si>
  <si>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</si>
  <si>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</si>
  <si>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</si>
  <si>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</si>
  <si>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</si>
  <si>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</si>
  <si>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</si>
  <si>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</si>
  <si>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</si>
  <si>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</si>
  <si>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</si>
  <si>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</si>
  <si>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</si>
  <si>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</si>
  <si>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</si>
  <si>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</si>
  <si>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</si>
  <si>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</si>
  <si>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</si>
  <si>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</si>
  <si>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</si>
  <si>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</si>
  <si>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</si>
  <si>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</si>
  <si>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</si>
  <si>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</si>
  <si>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</si>
  <si>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</si>
  <si>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</si>
  <si>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</si>
  <si>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</si>
  <si>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</si>
  <si>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</si>
  <si>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</si>
  <si>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</si>
  <si>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</si>
  <si>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</si>
  <si>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</si>
  <si>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</si>
  <si>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</si>
  <si>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</si>
  <si>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</si>
  <si>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</si>
  <si>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</si>
  <si>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</si>
  <si>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</si>
  <si>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</si>
  <si>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</si>
  <si>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</si>
  <si>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</si>
  <si>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cancelado devido o carro esta na oficina e o outro avariado </t>
  </si>
  <si>
    <t>TP pronto 07:57, autorizado intervalo execução da solda km 446+200 10hrs ate 12hs/ prod</t>
  </si>
  <si>
    <t>Execução de solda (VIA 1)</t>
  </si>
  <si>
    <t xml:space="preserve">TP pronta 07:31,autorizado intervalo execução da solda km 428+020 das 10:25 ate 12:25/prod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</si>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</sst>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31" activePane="bottomRight" state="frozen"/>
      <selection pane="bottomRight" activeCell="BO35" sqref="BO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1301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1302</v>
      </c>
      <c r="BK36" s="16" t="s">
        <v>1302</v>
      </c>
      <c r="BL36" s="15"/>
      <c r="BM36" s="14"/>
      <c r="BN36" s="14"/>
      <c r="BO36" s="165"/>
      <c r="BP36" s="16"/>
      <c r="BQ36" s="12" t="str">
        <f t="shared" si="2"/>
        <v>Produção</v>
      </c>
      <c r="BR36" s="18">
        <f t="shared" si="3"/>
        <v>1.333333333333333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1304</v>
      </c>
      <c r="BK37" s="16" t="s">
        <v>1304</v>
      </c>
      <c r="BL37" s="15"/>
      <c r="BM37" s="14"/>
      <c r="BN37" s="14"/>
      <c r="BO37" s="165"/>
      <c r="BP37" s="16"/>
      <c r="BQ37" s="12" t="str">
        <f t="shared" si="2"/>
        <v>Produção</v>
      </c>
      <c r="BR37" s="18">
        <f t="shared" si="3"/>
        <v>1.3333333333333339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 t="s">
        <v>1305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 t="s">
        <v>1309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1313</v>
      </c>
      <c r="BK40" s="16" t="s">
        <v>1313</v>
      </c>
      <c r="BL40" s="15"/>
      <c r="BM40" s="14" t="s">
        <v>986</v>
      </c>
      <c r="BN40" s="14" t="s">
        <v>986</v>
      </c>
      <c r="BO40" s="165" t="s">
        <v>986</v>
      </c>
      <c r="BP40" s="16" t="s">
        <v>1313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 t="s">
        <v>982</v>
      </c>
      <c r="BN42" s="14" t="s">
        <v>1007</v>
      </c>
      <c r="BO42" s="165" t="s">
        <v>1007</v>
      </c>
      <c r="BP42" s="16" t="s">
        <v>1315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1317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1318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1319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737</v>
      </c>
      <c r="G50" s="9" t="str">
        <f>IF(D50="","*",VLOOKUP(F50,BS_ATIVIDADE[#All],3,FALSE))</f>
        <v>MODERNIZAÇÃO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1310</v>
      </c>
      <c r="W50" s="173" t="s">
        <v>1311</v>
      </c>
      <c r="X50" s="218" t="s">
        <v>955</v>
      </c>
      <c r="Y50" s="158"/>
      <c r="Z50" s="158" t="s">
        <v>956</v>
      </c>
      <c r="AA50" s="83" t="s">
        <v>1312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MODERNIZAÇÃO - PEDRA - DESCARGA</v>
      </c>
      <c r="AJ50" s="9" t="str">
        <f>IF(D50="","*",VLOOKUP(AI50,BS_ATIVIDADE[#Data],3,FALSE))</f>
        <v>MODERNIZAÇÃO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1320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E1745995</v>
      </c>
      <c r="B54" s="171">
        <v>45995</v>
      </c>
      <c r="C54" s="8">
        <f>IF(BS_CONTROLE[[#This Row],[DATA]]="","",WEEKNUM(BS_CONTROLE[[#This Row],[DATA]]))</f>
        <v>49</v>
      </c>
      <c r="D54" s="51" t="s">
        <v>748</v>
      </c>
      <c r="E54" s="318">
        <v>313</v>
      </c>
      <c r="F54" s="172" t="s">
        <v>609</v>
      </c>
      <c r="G54" s="9" t="str">
        <f>IF(D54="","*",VLOOKUP(F54,BS_ATIVIDADE[#All],3,FALSE))</f>
        <v>CAMINHÂO - SOLDA</v>
      </c>
      <c r="H54" s="173" t="s">
        <v>468</v>
      </c>
      <c r="I54" s="173" t="s">
        <v>468</v>
      </c>
      <c r="J54" s="217">
        <v>78</v>
      </c>
      <c r="K54" s="217">
        <v>251</v>
      </c>
      <c r="L54" s="83">
        <v>244</v>
      </c>
      <c r="M54" s="217" t="s">
        <v>1278</v>
      </c>
      <c r="N54" s="217" t="s">
        <v>1279</v>
      </c>
      <c r="O54" s="173">
        <v>0.375</v>
      </c>
      <c r="P54" s="173">
        <v>0.125</v>
      </c>
      <c r="Q54" s="83">
        <v>3</v>
      </c>
      <c r="R54" s="10" t="str">
        <f>IFERROR(_xlfn.XLOOKUP(F54, BS_ATIVIDADE[ATIVIDADE],BS_ATIVIDADE[UNIDADE] ), "*")</f>
        <v>Nº DE SOLDA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ITIRAPINA - BAURU</v>
      </c>
      <c r="V54" s="198" t="s">
        <v>1271</v>
      </c>
      <c r="W54" s="173" t="s">
        <v>1222</v>
      </c>
      <c r="X54" s="218" t="s">
        <v>955</v>
      </c>
      <c r="Y54" s="158"/>
      <c r="Z54" s="158" t="s">
        <v>956</v>
      </c>
      <c r="AA54" s="83" t="s">
        <v>607</v>
      </c>
      <c r="AB54" s="70" t="s">
        <v>607</v>
      </c>
      <c r="AC54" s="70" t="s">
        <v>607</v>
      </c>
      <c r="AD54" s="17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CAMINHÃO DE SOLDA</v>
      </c>
      <c r="AJ54" s="9" t="str">
        <f>IF(D54="","*",VLOOKUP(AI54,BS_ATIVIDADE[#Data],3,FALSE))</f>
        <v>CAMINHÂO - SOLDA</v>
      </c>
      <c r="AK54" s="278" t="str">
        <f>IF(BS_CONTROLE[[#This Row],[Local - Partida]]=0, "-", BS_CONTROLE[[#This Row],[Local - Partida]])</f>
        <v>ZDK1</v>
      </c>
      <c r="AL54" s="278" t="str">
        <f>IF(BS_CONTROLE[[#This Row],[Local - Encerramento]]=0, "-", BS_CONTROLE[[#This Row],[Local - Encerramento]])</f>
        <v>ZDK1</v>
      </c>
      <c r="AM54" s="278" t="str">
        <f>IF(BS_CONTROLE[[#This Row],[Entre - Estações]]=0, "-", BS_CONTROLE[[#This Row],[Entre - Estações]])</f>
        <v>ZDK-ZVT</v>
      </c>
      <c r="AN54" s="278" t="str">
        <f>IF(BS_CONTROLE[[#This Row],[SB]]=0, "-", BS_CONTROLE[[#This Row],[SB]])</f>
        <v>ZDK1/ZDKZVT</v>
      </c>
      <c r="AO54" s="279">
        <f>IF(BS_CONTROLE[[#This Row],[SUB]]=0, "-", BS_CONTROLE[[#This Row],[SUB]])</f>
        <v>78</v>
      </c>
      <c r="AP54" s="280">
        <f>IF(BS_CONTROLE[[#This Row],[KM - Inicio]]=0, "-", BS_CONTROLE[[#This Row],[KM - Inicio]])</f>
        <v>251</v>
      </c>
      <c r="AQ54" s="280">
        <f>IF(BS_CONTROLE[[#This Row],[KM - Fim]]=0, "-", BS_CONTROLE[[#This Row],[KM - Fim]])</f>
        <v>244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Nº DE SOLDA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ITIRAPINA - BAURU</v>
      </c>
      <c r="BF54" s="281" t="str">
        <f>IF(BS_CONTROLE[[#This Row],[Responsavel pelo boletim]]=0, "-", BS_CONTROLE[[#This Row],[Responsavel pelo boletim]])</f>
        <v>herbert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53 J49:K49 J55:K400" name="Range1_8_1"/>
    <protectedRange sqref="O408:Q450 O15:Q18 O21:Q21 O23:Q23 O28:Q28 O40:Q40 O36:Q37 O30:Q34 O44:Q47 O53:Q53 O49:Q50 O55:Q400" name="Range1_9_1"/>
    <protectedRange sqref="V408:Y450 Y6:Y12 X13:Y14 V21:Y21 V15:Y18 Y19:Y20 X28 Y23:Y31 V45:Y45 Y37:Y38 Y40:Y44 V36 Y35 V32:Y34 X36:Y36 V55:Y400 V47 X47:Y47 Y46 Y48:Y54" name="Range1_11_1"/>
    <protectedRange sqref="Z408:AD450 Z6:Z15 Z21:AD21 Z16:AD18 Z23:Z28 Z37 Z41:Z43 Z36:AD36 Z32:AD34 Z55:AD400 Z45:AD45 Z47:AD47 Z51:Z52 Z49 Z54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 V54:X54" name="Range1_11_1_1"/>
    <protectedRange sqref="Z401:AD403 Z405:AD407 AA6:AD8 AA10:AD13 AA23:AD27 AA37:AD37 AA41:AD43 AA51:AD52 AA49:AD49 AA54:AD5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66" operator="equal">
      <formula>"ERRO"</formula>
    </cfRule>
  </conditionalFormatting>
  <conditionalFormatting sqref="X4 Y475:Y550 Y408:Z474 Y1:Z18 Y21:Z21 Y23:Z26 Z27:Z28 Z31 Y27:Y31 Y36:Z37 Y32:Z34 Y40:Z45 Y47:Z47 Z49 Y50:Z400">
    <cfRule type="cellIs" dxfId="650" priority="19055" operator="equal">
      <formula>"OPORTUNIDADE"</formula>
    </cfRule>
  </conditionalFormatting>
  <conditionalFormatting sqref="AZ6:AZ522">
    <cfRule type="expression" dxfId="649" priority="19050">
      <formula>$BU6=1</formula>
    </cfRule>
  </conditionalFormatting>
  <conditionalFormatting sqref="BQ6:BQ599">
    <cfRule type="cellIs" dxfId="648" priority="19061" operator="equal">
      <formula>"Produção e Intervalo"</formula>
    </cfRule>
    <cfRule type="cellIs" dxfId="647" priority="19062" operator="equal">
      <formula>"Aderente"</formula>
    </cfRule>
    <cfRule type="cellIs" dxfId="646" priority="19063" operator="equal">
      <formula>"Intervalo"</formula>
    </cfRule>
    <cfRule type="cellIs" dxfId="645" priority="19064" operator="equal">
      <formula>"Produção"</formula>
    </cfRule>
    <cfRule type="cellIs" dxfId="644" priority="19065" operator="equal">
      <formula>"ERRO"</formula>
    </cfRule>
  </conditionalFormatting>
  <conditionalFormatting sqref="BR6:BS552">
    <cfRule type="cellIs" dxfId="643" priority="19043" operator="equal">
      <formula>"*"</formula>
    </cfRule>
    <cfRule type="cellIs" dxfId="642" priority="19044" operator="greaterThanOrEqual">
      <formula>1</formula>
    </cfRule>
    <cfRule type="cellIs" dxfId="641" priority="19045" operator="lessThan">
      <formula>1</formula>
    </cfRule>
  </conditionalFormatting>
  <conditionalFormatting sqref="X475:X522 Y475:Y550 Y408:Z474 Y6:Z18 Y21:Z21 Y23:Z26 Z27:Z28 Z31 Y27:Y31 Y36:Z37 Y32:Z34 Y40:Z45 Y47:Z47 Z49 Y50:Z400">
    <cfRule type="cellIs" dxfId="640" priority="18991" operator="equal">
      <formula>"NÃO"</formula>
    </cfRule>
    <cfRule type="cellIs" dxfId="639" priority="18992" operator="equal">
      <formula>"SIM"</formula>
    </cfRule>
  </conditionalFormatting>
  <conditionalFormatting sqref="X475:X522">
    <cfRule type="cellIs" dxfId="638" priority="18990" operator="equal">
      <formula>"OPORTUNIDADE"</formula>
    </cfRule>
  </conditionalFormatting>
  <conditionalFormatting sqref="Z475:Z522">
    <cfRule type="cellIs" dxfId="637" priority="18988" operator="equal">
      <formula>"NÃO"</formula>
    </cfRule>
    <cfRule type="cellIs" dxfId="636" priority="18989" operator="equal">
      <formula>"SIM"</formula>
    </cfRule>
  </conditionalFormatting>
  <conditionalFormatting sqref="Z475:Z522">
    <cfRule type="cellIs" dxfId="635" priority="18987" operator="equal">
      <formula>"OPORTUNIDADE"</formula>
    </cfRule>
  </conditionalFormatting>
  <conditionalFormatting sqref="Y1048575:Y1048576">
    <cfRule type="cellIs" dxfId="634" priority="18872" operator="equal">
      <formula>"OPORTUNIDADE"</formula>
    </cfRule>
  </conditionalFormatting>
  <conditionalFormatting sqref="Y1048575:Y1048576">
    <cfRule type="cellIs" dxfId="633" priority="18870" operator="equal">
      <formula>"NÃO"</formula>
    </cfRule>
    <cfRule type="cellIs" dxfId="632" priority="18871" operator="equal">
      <formula>"SIM"</formula>
    </cfRule>
  </conditionalFormatting>
  <conditionalFormatting sqref="Z523:Z548">
    <cfRule type="cellIs" dxfId="631" priority="18607" operator="equal">
      <formula>"OPORTUNIDADE"</formula>
    </cfRule>
  </conditionalFormatting>
  <conditionalFormatting sqref="Z523:Z548">
    <cfRule type="cellIs" dxfId="630" priority="18605" operator="equal">
      <formula>"NÃO"</formula>
    </cfRule>
    <cfRule type="cellIs" dxfId="629" priority="18606" operator="equal">
      <formula>"SIM"</formula>
    </cfRule>
  </conditionalFormatting>
  <conditionalFormatting sqref="X549">
    <cfRule type="cellIs" dxfId="628" priority="18593" operator="equal">
      <formula>"NÃO"</formula>
    </cfRule>
    <cfRule type="cellIs" dxfId="627" priority="18594" operator="equal">
      <formula>"SIM"</formula>
    </cfRule>
  </conditionalFormatting>
  <conditionalFormatting sqref="X549">
    <cfRule type="cellIs" dxfId="626" priority="18592" operator="equal">
      <formula>"OPORTUNIDADE"</formula>
    </cfRule>
  </conditionalFormatting>
  <conditionalFormatting sqref="Z549">
    <cfRule type="cellIs" dxfId="625" priority="18590" operator="equal">
      <formula>"NÃO"</formula>
    </cfRule>
    <cfRule type="cellIs" dxfId="624" priority="18591" operator="equal">
      <formula>"SIM"</formula>
    </cfRule>
  </conditionalFormatting>
  <conditionalFormatting sqref="Z549">
    <cfRule type="cellIs" dxfId="623" priority="18589" operator="equal">
      <formula>"OPORTUNIDADE"</formula>
    </cfRule>
  </conditionalFormatting>
  <conditionalFormatting sqref="BI549">
    <cfRule type="iconSet" priority="1859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599">
      <iconSet showValue="0">
        <cfvo type="percent" val="0"/>
        <cfvo type="num" val="1"/>
        <cfvo type="num" val="1" gte="0"/>
      </iconSet>
    </cfRule>
    <cfRule type="iconSet" priority="1860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0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09">
      <formula>$BU492=1</formula>
    </cfRule>
  </conditionalFormatting>
  <conditionalFormatting sqref="AZ525:AZ549">
    <cfRule type="expression" dxfId="621" priority="19369">
      <formula>$BU497=1</formula>
    </cfRule>
  </conditionalFormatting>
  <conditionalFormatting sqref="BI523:BI548">
    <cfRule type="iconSet" priority="1937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72">
      <iconSet showValue="0">
        <cfvo type="percent" val="0"/>
        <cfvo type="num" val="1"/>
        <cfvo type="num" val="1" gte="0"/>
      </iconSet>
    </cfRule>
    <cfRule type="iconSet" priority="1937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7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7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7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04" operator="equal">
      <formula>"*"</formula>
    </cfRule>
    <cfRule type="cellIs" dxfId="619" priority="14005" operator="greaterThanOrEqual">
      <formula>1</formula>
    </cfRule>
    <cfRule type="cellIs" dxfId="618" priority="14006" operator="lessThan">
      <formula>1</formula>
    </cfRule>
  </conditionalFormatting>
  <conditionalFormatting sqref="BI6:BI522"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394">
      <iconSet showValue="0">
        <cfvo type="percent" val="0"/>
        <cfvo type="num" val="1"/>
        <cfvo type="num" val="1" gte="0"/>
      </iconSet>
    </cfRule>
    <cfRule type="iconSet" priority="19395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411">
      <iconSet showValue="0">
        <cfvo type="percent" val="0"/>
        <cfvo type="num" val="1"/>
        <cfvo type="num" val="1" gte="0"/>
      </iconSet>
    </cfRule>
  </conditionalFormatting>
  <conditionalFormatting sqref="BK16:BK17 BK20 BK32:BK33 BK43:BK599">
    <cfRule type="iconSet" priority="1941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9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12" operator="equal">
      <formula>"OPORTUNIDADE"</formula>
    </cfRule>
  </conditionalFormatting>
  <conditionalFormatting sqref="Y401:Z407">
    <cfRule type="cellIs" dxfId="616" priority="710" operator="equal">
      <formula>"NÃO"</formula>
    </cfRule>
    <cfRule type="cellIs" dxfId="615" priority="711" operator="equal">
      <formula>"SIM"</formula>
    </cfRule>
  </conditionalFormatting>
  <conditionalFormatting sqref="Z404">
    <cfRule type="cellIs" dxfId="614" priority="709" operator="equal">
      <formula>"OPORTUNIDADE"</formula>
    </cfRule>
  </conditionalFormatting>
  <conditionalFormatting sqref="Z404">
    <cfRule type="cellIs" dxfId="613" priority="707" operator="equal">
      <formula>"NÃO"</formula>
    </cfRule>
    <cfRule type="cellIs" dxfId="612" priority="708" operator="equal">
      <formula>"SIM"</formula>
    </cfRule>
  </conditionalFormatting>
  <conditionalFormatting sqref="Z404">
    <cfRule type="cellIs" dxfId="611" priority="706" operator="equal">
      <formula>"OPORTUNIDADE"</formula>
    </cfRule>
  </conditionalFormatting>
  <conditionalFormatting sqref="Z404">
    <cfRule type="cellIs" dxfId="610" priority="704" operator="equal">
      <formula>"NÃO"</formula>
    </cfRule>
    <cfRule type="cellIs" dxfId="609" priority="705" operator="equal">
      <formula>"SIM"</formula>
    </cfRule>
  </conditionalFormatting>
  <conditionalFormatting sqref="Z404">
    <cfRule type="cellIs" dxfId="608" priority="703" operator="equal">
      <formula>"OPORTUNIDADE"</formula>
    </cfRule>
  </conditionalFormatting>
  <conditionalFormatting sqref="Z404">
    <cfRule type="cellIs" dxfId="607" priority="701" operator="equal">
      <formula>"NÃO"</formula>
    </cfRule>
    <cfRule type="cellIs" dxfId="606" priority="702" operator="equal">
      <formula>"SIM"</formula>
    </cfRule>
  </conditionalFormatting>
  <conditionalFormatting sqref="Z404">
    <cfRule type="cellIs" dxfId="605" priority="700" operator="equal">
      <formula>"OPORTUNIDADE"</formula>
    </cfRule>
  </conditionalFormatting>
  <conditionalFormatting sqref="Z404">
    <cfRule type="cellIs" dxfId="604" priority="698" operator="equal">
      <formula>"NÃO"</formula>
    </cfRule>
    <cfRule type="cellIs" dxfId="603" priority="699" operator="equal">
      <formula>"SIM"</formula>
    </cfRule>
  </conditionalFormatting>
  <conditionalFormatting sqref="Z404">
    <cfRule type="cellIs" dxfId="602" priority="697" operator="equal">
      <formula>"OPORTUNIDADE"</formula>
    </cfRule>
  </conditionalFormatting>
  <conditionalFormatting sqref="Z404">
    <cfRule type="cellIs" dxfId="601" priority="695" operator="equal">
      <formula>"NÃO"</formula>
    </cfRule>
    <cfRule type="cellIs" dxfId="600" priority="696" operator="equal">
      <formula>"SIM"</formula>
    </cfRule>
  </conditionalFormatting>
  <conditionalFormatting sqref="Z404">
    <cfRule type="cellIs" dxfId="599" priority="694" operator="equal">
      <formula>"OPORTUNIDADE"</formula>
    </cfRule>
  </conditionalFormatting>
  <conditionalFormatting sqref="Z404">
    <cfRule type="cellIs" dxfId="598" priority="692" operator="equal">
      <formula>"NÃO"</formula>
    </cfRule>
    <cfRule type="cellIs" dxfId="597" priority="693" operator="equal">
      <formula>"SIM"</formula>
    </cfRule>
  </conditionalFormatting>
  <conditionalFormatting sqref="Z404">
    <cfRule type="cellIs" dxfId="596" priority="691" operator="equal">
      <formula>"OPORTUNIDADE"</formula>
    </cfRule>
  </conditionalFormatting>
  <conditionalFormatting sqref="Z404">
    <cfRule type="cellIs" dxfId="595" priority="689" operator="equal">
      <formula>"NÃO"</formula>
    </cfRule>
    <cfRule type="cellIs" dxfId="594" priority="690" operator="equal">
      <formula>"SIM"</formula>
    </cfRule>
  </conditionalFormatting>
  <conditionalFormatting sqref="Z404">
    <cfRule type="cellIs" dxfId="593" priority="688" operator="equal">
      <formula>"OPORTUNIDADE"</formula>
    </cfRule>
  </conditionalFormatting>
  <conditionalFormatting sqref="Z404">
    <cfRule type="cellIs" dxfId="592" priority="686" operator="equal">
      <formula>"NÃO"</formula>
    </cfRule>
    <cfRule type="cellIs" dxfId="591" priority="687" operator="equal">
      <formula>"SIM"</formula>
    </cfRule>
  </conditionalFormatting>
  <conditionalFormatting sqref="Z404">
    <cfRule type="cellIs" dxfId="590" priority="685" operator="equal">
      <formula>"OPORTUNIDADE"</formula>
    </cfRule>
  </conditionalFormatting>
  <conditionalFormatting sqref="Z404">
    <cfRule type="cellIs" dxfId="589" priority="683" operator="equal">
      <formula>"NÃO"</formula>
    </cfRule>
    <cfRule type="cellIs" dxfId="588" priority="684" operator="equal">
      <formula>"SIM"</formula>
    </cfRule>
  </conditionalFormatting>
  <conditionalFormatting sqref="Z404">
    <cfRule type="cellIs" dxfId="587" priority="682" operator="equal">
      <formula>"OPORTUNIDADE"</formula>
    </cfRule>
  </conditionalFormatting>
  <conditionalFormatting sqref="Z404">
    <cfRule type="cellIs" dxfId="586" priority="680" operator="equal">
      <formula>"NÃO"</formula>
    </cfRule>
    <cfRule type="cellIs" dxfId="585" priority="681" operator="equal">
      <formula>"SIM"</formula>
    </cfRule>
  </conditionalFormatting>
  <conditionalFormatting sqref="Z404">
    <cfRule type="cellIs" dxfId="584" priority="679" operator="equal">
      <formula>"OPORTUNIDADE"</formula>
    </cfRule>
  </conditionalFormatting>
  <conditionalFormatting sqref="Z404">
    <cfRule type="cellIs" dxfId="583" priority="677" operator="equal">
      <formula>"NÃO"</formula>
    </cfRule>
    <cfRule type="cellIs" dxfId="582" priority="678" operator="equal">
      <formula>"SIM"</formula>
    </cfRule>
  </conditionalFormatting>
  <conditionalFormatting sqref="Z404">
    <cfRule type="cellIs" dxfId="581" priority="676" operator="equal">
      <formula>"OPORTUNIDADE"</formula>
    </cfRule>
  </conditionalFormatting>
  <conditionalFormatting sqref="Z404">
    <cfRule type="cellIs" dxfId="580" priority="674" operator="equal">
      <formula>"NÃO"</formula>
    </cfRule>
    <cfRule type="cellIs" dxfId="579" priority="675" operator="equal">
      <formula>"SIM"</formula>
    </cfRule>
  </conditionalFormatting>
  <conditionalFormatting sqref="Z404">
    <cfRule type="cellIs" dxfId="578" priority="673" operator="equal">
      <formula>"OPORTUNIDADE"</formula>
    </cfRule>
  </conditionalFormatting>
  <conditionalFormatting sqref="Z404">
    <cfRule type="cellIs" dxfId="577" priority="671" operator="equal">
      <formula>"NÃO"</formula>
    </cfRule>
    <cfRule type="cellIs" dxfId="576" priority="672" operator="equal">
      <formula>"SIM"</formula>
    </cfRule>
  </conditionalFormatting>
  <conditionalFormatting sqref="Z404">
    <cfRule type="cellIs" dxfId="575" priority="670" operator="equal">
      <formula>"OPORTUNIDADE"</formula>
    </cfRule>
  </conditionalFormatting>
  <conditionalFormatting sqref="Z404">
    <cfRule type="cellIs" dxfId="574" priority="668" operator="equal">
      <formula>"NÃO"</formula>
    </cfRule>
    <cfRule type="cellIs" dxfId="573" priority="669" operator="equal">
      <formula>"SIM"</formula>
    </cfRule>
  </conditionalFormatting>
  <conditionalFormatting sqref="Z404">
    <cfRule type="cellIs" dxfId="572" priority="667" operator="equal">
      <formula>"OPORTUNIDADE"</formula>
    </cfRule>
  </conditionalFormatting>
  <conditionalFormatting sqref="Z404">
    <cfRule type="cellIs" dxfId="571" priority="665" operator="equal">
      <formula>"NÃO"</formula>
    </cfRule>
    <cfRule type="cellIs" dxfId="570" priority="666" operator="equal">
      <formula>"SIM"</formula>
    </cfRule>
  </conditionalFormatting>
  <conditionalFormatting sqref="Z404">
    <cfRule type="cellIs" dxfId="569" priority="664" operator="equal">
      <formula>"OPORTUNIDADE"</formula>
    </cfRule>
  </conditionalFormatting>
  <conditionalFormatting sqref="Z404">
    <cfRule type="cellIs" dxfId="568" priority="662" operator="equal">
      <formula>"NÃO"</formula>
    </cfRule>
    <cfRule type="cellIs" dxfId="567" priority="663" operator="equal">
      <formula>"SIM"</formula>
    </cfRule>
  </conditionalFormatting>
  <conditionalFormatting sqref="Z404">
    <cfRule type="cellIs" dxfId="566" priority="661" operator="equal">
      <formula>"OPORTUNIDADE"</formula>
    </cfRule>
  </conditionalFormatting>
  <conditionalFormatting sqref="Z404">
    <cfRule type="cellIs" dxfId="565" priority="659" operator="equal">
      <formula>"NÃO"</formula>
    </cfRule>
    <cfRule type="cellIs" dxfId="564" priority="660" operator="equal">
      <formula>"SIM"</formula>
    </cfRule>
  </conditionalFormatting>
  <conditionalFormatting sqref="Z404">
    <cfRule type="cellIs" dxfId="563" priority="658" operator="equal">
      <formula>"OPORTUNIDADE"</formula>
    </cfRule>
  </conditionalFormatting>
  <conditionalFormatting sqref="Z404">
    <cfRule type="cellIs" dxfId="562" priority="656" operator="equal">
      <formula>"NÃO"</formula>
    </cfRule>
    <cfRule type="cellIs" dxfId="561" priority="657" operator="equal">
      <formula>"SIM"</formula>
    </cfRule>
  </conditionalFormatting>
  <conditionalFormatting sqref="Z404">
    <cfRule type="cellIs" dxfId="560" priority="655" operator="equal">
      <formula>"OPORTUNIDADE"</formula>
    </cfRule>
  </conditionalFormatting>
  <conditionalFormatting sqref="Z404">
    <cfRule type="cellIs" dxfId="559" priority="653" operator="equal">
      <formula>"NÃO"</formula>
    </cfRule>
    <cfRule type="cellIs" dxfId="558" priority="654" operator="equal">
      <formula>"SIM"</formula>
    </cfRule>
  </conditionalFormatting>
  <conditionalFormatting sqref="Z404">
    <cfRule type="cellIs" dxfId="557" priority="652" operator="equal">
      <formula>"OPORTUNIDADE"</formula>
    </cfRule>
  </conditionalFormatting>
  <conditionalFormatting sqref="Z404">
    <cfRule type="cellIs" dxfId="556" priority="650" operator="equal">
      <formula>"NÃO"</formula>
    </cfRule>
    <cfRule type="cellIs" dxfId="555" priority="651" operator="equal">
      <formula>"SIM"</formula>
    </cfRule>
  </conditionalFormatting>
  <conditionalFormatting sqref="Z404">
    <cfRule type="cellIs" dxfId="554" priority="649" operator="equal">
      <formula>"OPORTUNIDADE"</formula>
    </cfRule>
  </conditionalFormatting>
  <conditionalFormatting sqref="Z404">
    <cfRule type="cellIs" dxfId="553" priority="647" operator="equal">
      <formula>"NÃO"</formula>
    </cfRule>
    <cfRule type="cellIs" dxfId="552" priority="648" operator="equal">
      <formula>"SIM"</formula>
    </cfRule>
  </conditionalFormatting>
  <conditionalFormatting sqref="Z404">
    <cfRule type="cellIs" dxfId="551" priority="646" operator="equal">
      <formula>"OPORTUNIDADE"</formula>
    </cfRule>
  </conditionalFormatting>
  <conditionalFormatting sqref="Z404">
    <cfRule type="cellIs" dxfId="550" priority="644" operator="equal">
      <formula>"NÃO"</formula>
    </cfRule>
    <cfRule type="cellIs" dxfId="549" priority="645" operator="equal">
      <formula>"SIM"</formula>
    </cfRule>
  </conditionalFormatting>
  <conditionalFormatting sqref="Z404">
    <cfRule type="cellIs" dxfId="548" priority="643" operator="equal">
      <formula>"OPORTUNIDADE"</formula>
    </cfRule>
  </conditionalFormatting>
  <conditionalFormatting sqref="Z404">
    <cfRule type="cellIs" dxfId="547" priority="641" operator="equal">
      <formula>"NÃO"</formula>
    </cfRule>
    <cfRule type="cellIs" dxfId="546" priority="642" operator="equal">
      <formula>"SIM"</formula>
    </cfRule>
  </conditionalFormatting>
  <conditionalFormatting sqref="Z404">
    <cfRule type="cellIs" dxfId="545" priority="640" operator="equal">
      <formula>"OPORTUNIDADE"</formula>
    </cfRule>
  </conditionalFormatting>
  <conditionalFormatting sqref="Z404">
    <cfRule type="cellIs" dxfId="544" priority="638" operator="equal">
      <formula>"NÃO"</formula>
    </cfRule>
    <cfRule type="cellIs" dxfId="543" priority="639" operator="equal">
      <formula>"SIM"</formula>
    </cfRule>
  </conditionalFormatting>
  <conditionalFormatting sqref="Y404">
    <cfRule type="cellIs" dxfId="542" priority="637" operator="equal">
      <formula>"OPORTUNIDADE"</formula>
    </cfRule>
  </conditionalFormatting>
  <conditionalFormatting sqref="Y404">
    <cfRule type="cellIs" dxfId="541" priority="635" operator="equal">
      <formula>"NÃO"</formula>
    </cfRule>
    <cfRule type="cellIs" dxfId="540" priority="636" operator="equal">
      <formula>"SIM"</formula>
    </cfRule>
  </conditionalFormatting>
  <conditionalFormatting sqref="Y404">
    <cfRule type="cellIs" dxfId="539" priority="634" operator="equal">
      <formula>"OPORTUNIDADE"</formula>
    </cfRule>
  </conditionalFormatting>
  <conditionalFormatting sqref="Y404">
    <cfRule type="cellIs" dxfId="538" priority="632" operator="equal">
      <formula>"NÃO"</formula>
    </cfRule>
    <cfRule type="cellIs" dxfId="537" priority="633" operator="equal">
      <formula>"SIM"</formula>
    </cfRule>
  </conditionalFormatting>
  <conditionalFormatting sqref="Y404">
    <cfRule type="cellIs" dxfId="536" priority="631" operator="equal">
      <formula>"OPORTUNIDADE"</formula>
    </cfRule>
  </conditionalFormatting>
  <conditionalFormatting sqref="Y404">
    <cfRule type="cellIs" dxfId="535" priority="629" operator="equal">
      <formula>"NÃO"</formula>
    </cfRule>
    <cfRule type="cellIs" dxfId="534" priority="630" operator="equal">
      <formula>"SIM"</formula>
    </cfRule>
  </conditionalFormatting>
  <conditionalFormatting sqref="Y404">
    <cfRule type="cellIs" dxfId="533" priority="628" operator="equal">
      <formula>"OPORTUNIDADE"</formula>
    </cfRule>
  </conditionalFormatting>
  <conditionalFormatting sqref="Y404">
    <cfRule type="cellIs" dxfId="532" priority="626" operator="equal">
      <formula>"NÃO"</formula>
    </cfRule>
    <cfRule type="cellIs" dxfId="531" priority="627" operator="equal">
      <formula>"SIM"</formula>
    </cfRule>
  </conditionalFormatting>
  <conditionalFormatting sqref="Y404">
    <cfRule type="cellIs" dxfId="530" priority="625" operator="equal">
      <formula>"OPORTUNIDADE"</formula>
    </cfRule>
  </conditionalFormatting>
  <conditionalFormatting sqref="Y404">
    <cfRule type="cellIs" dxfId="529" priority="623" operator="equal">
      <formula>"NÃO"</formula>
    </cfRule>
    <cfRule type="cellIs" dxfId="528" priority="624" operator="equal">
      <formula>"SIM"</formula>
    </cfRule>
  </conditionalFormatting>
  <conditionalFormatting sqref="Y404">
    <cfRule type="cellIs" dxfId="527" priority="622" operator="equal">
      <formula>"OPORTUNIDADE"</formula>
    </cfRule>
  </conditionalFormatting>
  <conditionalFormatting sqref="Y404">
    <cfRule type="cellIs" dxfId="526" priority="620" operator="equal">
      <formula>"NÃO"</formula>
    </cfRule>
    <cfRule type="cellIs" dxfId="525" priority="621" operator="equal">
      <formula>"SIM"</formula>
    </cfRule>
  </conditionalFormatting>
  <conditionalFormatting sqref="Y404">
    <cfRule type="cellIs" dxfId="524" priority="619" operator="equal">
      <formula>"OPORTUNIDADE"</formula>
    </cfRule>
  </conditionalFormatting>
  <conditionalFormatting sqref="Y404">
    <cfRule type="cellIs" dxfId="523" priority="617" operator="equal">
      <formula>"NÃO"</formula>
    </cfRule>
    <cfRule type="cellIs" dxfId="522" priority="618" operator="equal">
      <formula>"SIM"</formula>
    </cfRule>
  </conditionalFormatting>
  <conditionalFormatting sqref="Y404">
    <cfRule type="cellIs" dxfId="521" priority="616" operator="equal">
      <formula>"OPORTUNIDADE"</formula>
    </cfRule>
  </conditionalFormatting>
  <conditionalFormatting sqref="Y404">
    <cfRule type="cellIs" dxfId="520" priority="614" operator="equal">
      <formula>"NÃO"</formula>
    </cfRule>
    <cfRule type="cellIs" dxfId="519" priority="615" operator="equal">
      <formula>"SIM"</formula>
    </cfRule>
  </conditionalFormatting>
  <conditionalFormatting sqref="Y404">
    <cfRule type="cellIs" dxfId="518" priority="613" operator="equal">
      <formula>"OPORTUNIDADE"</formula>
    </cfRule>
  </conditionalFormatting>
  <conditionalFormatting sqref="Y404">
    <cfRule type="cellIs" dxfId="517" priority="611" operator="equal">
      <formula>"NÃO"</formula>
    </cfRule>
    <cfRule type="cellIs" dxfId="516" priority="612" operator="equal">
      <formula>"SIM"</formula>
    </cfRule>
  </conditionalFormatting>
  <conditionalFormatting sqref="Y404">
    <cfRule type="cellIs" dxfId="515" priority="610" operator="equal">
      <formula>"OPORTUNIDADE"</formula>
    </cfRule>
  </conditionalFormatting>
  <conditionalFormatting sqref="Y404">
    <cfRule type="cellIs" dxfId="514" priority="608" operator="equal">
      <formula>"NÃO"</formula>
    </cfRule>
    <cfRule type="cellIs" dxfId="513" priority="609" operator="equal">
      <formula>"SIM"</formula>
    </cfRule>
  </conditionalFormatting>
  <conditionalFormatting sqref="Y404">
    <cfRule type="cellIs" dxfId="512" priority="607" operator="equal">
      <formula>"OPORTUNIDADE"</formula>
    </cfRule>
  </conditionalFormatting>
  <conditionalFormatting sqref="Y404">
    <cfRule type="cellIs" dxfId="511" priority="605" operator="equal">
      <formula>"NÃO"</formula>
    </cfRule>
    <cfRule type="cellIs" dxfId="510" priority="606" operator="equal">
      <formula>"SIM"</formula>
    </cfRule>
  </conditionalFormatting>
  <conditionalFormatting sqref="Y404">
    <cfRule type="cellIs" dxfId="509" priority="604" operator="equal">
      <formula>"OPORTUNIDADE"</formula>
    </cfRule>
  </conditionalFormatting>
  <conditionalFormatting sqref="Y404">
    <cfRule type="cellIs" dxfId="508" priority="602" operator="equal">
      <formula>"NÃO"</formula>
    </cfRule>
    <cfRule type="cellIs" dxfId="507" priority="603" operator="equal">
      <formula>"SIM"</formula>
    </cfRule>
  </conditionalFormatting>
  <conditionalFormatting sqref="Y404">
    <cfRule type="cellIs" dxfId="506" priority="601" operator="equal">
      <formula>"OPORTUNIDADE"</formula>
    </cfRule>
  </conditionalFormatting>
  <conditionalFormatting sqref="Y404">
    <cfRule type="cellIs" dxfId="505" priority="599" operator="equal">
      <formula>"NÃO"</formula>
    </cfRule>
    <cfRule type="cellIs" dxfId="504" priority="600" operator="equal">
      <formula>"SIM"</formula>
    </cfRule>
  </conditionalFormatting>
  <conditionalFormatting sqref="Y404">
    <cfRule type="cellIs" dxfId="503" priority="598" operator="equal">
      <formula>"OPORTUNIDADE"</formula>
    </cfRule>
  </conditionalFormatting>
  <conditionalFormatting sqref="Y404">
    <cfRule type="cellIs" dxfId="502" priority="596" operator="equal">
      <formula>"NÃO"</formula>
    </cfRule>
    <cfRule type="cellIs" dxfId="501" priority="597" operator="equal">
      <formula>"SIM"</formula>
    </cfRule>
  </conditionalFormatting>
  <conditionalFormatting sqref="Y404">
    <cfRule type="cellIs" dxfId="500" priority="595" operator="equal">
      <formula>"OPORTUNIDADE"</formula>
    </cfRule>
  </conditionalFormatting>
  <conditionalFormatting sqref="Y404">
    <cfRule type="cellIs" dxfId="499" priority="593" operator="equal">
      <formula>"NÃO"</formula>
    </cfRule>
    <cfRule type="cellIs" dxfId="498" priority="594" operator="equal">
      <formula>"SIM"</formula>
    </cfRule>
  </conditionalFormatting>
  <conditionalFormatting sqref="Y404">
    <cfRule type="cellIs" dxfId="497" priority="592" operator="equal">
      <formula>"OPORTUNIDADE"</formula>
    </cfRule>
  </conditionalFormatting>
  <conditionalFormatting sqref="Y404">
    <cfRule type="cellIs" dxfId="496" priority="590" operator="equal">
      <formula>"NÃO"</formula>
    </cfRule>
    <cfRule type="cellIs" dxfId="495" priority="591" operator="equal">
      <formula>"SIM"</formula>
    </cfRule>
  </conditionalFormatting>
  <conditionalFormatting sqref="Y404">
    <cfRule type="cellIs" dxfId="494" priority="589" operator="equal">
      <formula>"OPORTUNIDADE"</formula>
    </cfRule>
  </conditionalFormatting>
  <conditionalFormatting sqref="Y404">
    <cfRule type="cellIs" dxfId="493" priority="587" operator="equal">
      <formula>"NÃO"</formula>
    </cfRule>
    <cfRule type="cellIs" dxfId="492" priority="588" operator="equal">
      <formula>"SIM"</formula>
    </cfRule>
  </conditionalFormatting>
  <conditionalFormatting sqref="Y404">
    <cfRule type="cellIs" dxfId="491" priority="586" operator="equal">
      <formula>"OPORTUNIDADE"</formula>
    </cfRule>
  </conditionalFormatting>
  <conditionalFormatting sqref="Y404">
    <cfRule type="cellIs" dxfId="490" priority="584" operator="equal">
      <formula>"NÃO"</formula>
    </cfRule>
    <cfRule type="cellIs" dxfId="489" priority="585" operator="equal">
      <formula>"SIM"</formula>
    </cfRule>
  </conditionalFormatting>
  <conditionalFormatting sqref="Y404">
    <cfRule type="cellIs" dxfId="488" priority="583" operator="equal">
      <formula>"OPORTUNIDADE"</formula>
    </cfRule>
  </conditionalFormatting>
  <conditionalFormatting sqref="Y404">
    <cfRule type="cellIs" dxfId="487" priority="581" operator="equal">
      <formula>"NÃO"</formula>
    </cfRule>
    <cfRule type="cellIs" dxfId="486" priority="582" operator="equal">
      <formula>"SIM"</formula>
    </cfRule>
  </conditionalFormatting>
  <conditionalFormatting sqref="Y404">
    <cfRule type="cellIs" dxfId="485" priority="580" operator="equal">
      <formula>"OPORTUNIDADE"</formula>
    </cfRule>
  </conditionalFormatting>
  <conditionalFormatting sqref="Y404">
    <cfRule type="cellIs" dxfId="484" priority="578" operator="equal">
      <formula>"NÃO"</formula>
    </cfRule>
    <cfRule type="cellIs" dxfId="483" priority="579" operator="equal">
      <formula>"SIM"</formula>
    </cfRule>
  </conditionalFormatting>
  <conditionalFormatting sqref="Y404">
    <cfRule type="cellIs" dxfId="482" priority="577" operator="equal">
      <formula>"OPORTUNIDADE"</formula>
    </cfRule>
  </conditionalFormatting>
  <conditionalFormatting sqref="Y404">
    <cfRule type="cellIs" dxfId="481" priority="575" operator="equal">
      <formula>"NÃO"</formula>
    </cfRule>
    <cfRule type="cellIs" dxfId="480" priority="576" operator="equal">
      <formula>"SIM"</formula>
    </cfRule>
  </conditionalFormatting>
  <conditionalFormatting sqref="Y404">
    <cfRule type="cellIs" dxfId="479" priority="574" operator="equal">
      <formula>"OPORTUNIDADE"</formula>
    </cfRule>
  </conditionalFormatting>
  <conditionalFormatting sqref="Y404">
    <cfRule type="cellIs" dxfId="478" priority="572" operator="equal">
      <formula>"NÃO"</formula>
    </cfRule>
    <cfRule type="cellIs" dxfId="477" priority="573" operator="equal">
      <formula>"SIM"</formula>
    </cfRule>
  </conditionalFormatting>
  <conditionalFormatting sqref="Y404">
    <cfRule type="cellIs" dxfId="476" priority="571" operator="equal">
      <formula>"OPORTUNIDADE"</formula>
    </cfRule>
  </conditionalFormatting>
  <conditionalFormatting sqref="Y404">
    <cfRule type="cellIs" dxfId="475" priority="569" operator="equal">
      <formula>"NÃO"</formula>
    </cfRule>
    <cfRule type="cellIs" dxfId="474" priority="570" operator="equal">
      <formula>"SIM"</formula>
    </cfRule>
  </conditionalFormatting>
  <conditionalFormatting sqref="Y404">
    <cfRule type="cellIs" dxfId="473" priority="568" operator="equal">
      <formula>"OPORTUNIDADE"</formula>
    </cfRule>
  </conditionalFormatting>
  <conditionalFormatting sqref="Y404">
    <cfRule type="cellIs" dxfId="472" priority="566" operator="equal">
      <formula>"NÃO"</formula>
    </cfRule>
    <cfRule type="cellIs" dxfId="471" priority="567" operator="equal">
      <formula>"SIM"</formula>
    </cfRule>
  </conditionalFormatting>
  <conditionalFormatting sqref="Y404">
    <cfRule type="cellIs" dxfId="470" priority="565" operator="equal">
      <formula>"OPORTUNIDADE"</formula>
    </cfRule>
  </conditionalFormatting>
  <conditionalFormatting sqref="Y404">
    <cfRule type="cellIs" dxfId="469" priority="563" operator="equal">
      <formula>"NÃO"</formula>
    </cfRule>
    <cfRule type="cellIs" dxfId="468" priority="564" operator="equal">
      <formula>"SIM"</formula>
    </cfRule>
  </conditionalFormatting>
  <conditionalFormatting sqref="Y404">
    <cfRule type="cellIs" dxfId="467" priority="562" operator="equal">
      <formula>"OPORTUNIDADE"</formula>
    </cfRule>
  </conditionalFormatting>
  <conditionalFormatting sqref="Y404">
    <cfRule type="cellIs" dxfId="466" priority="560" operator="equal">
      <formula>"NÃO"</formula>
    </cfRule>
    <cfRule type="cellIs" dxfId="465" priority="561" operator="equal">
      <formula>"SIM"</formula>
    </cfRule>
  </conditionalFormatting>
  <conditionalFormatting sqref="Y404">
    <cfRule type="cellIs" dxfId="464" priority="559" operator="equal">
      <formula>"OPORTUNIDADE"</formula>
    </cfRule>
  </conditionalFormatting>
  <conditionalFormatting sqref="Y404">
    <cfRule type="cellIs" dxfId="463" priority="557" operator="equal">
      <formula>"NÃO"</formula>
    </cfRule>
    <cfRule type="cellIs" dxfId="462" priority="558" operator="equal">
      <formula>"SIM"</formula>
    </cfRule>
  </conditionalFormatting>
  <conditionalFormatting sqref="Y404">
    <cfRule type="cellIs" dxfId="461" priority="556" operator="equal">
      <formula>"OPORTUNIDADE"</formula>
    </cfRule>
  </conditionalFormatting>
  <conditionalFormatting sqref="Y404">
    <cfRule type="cellIs" dxfId="460" priority="554" operator="equal">
      <formula>"NÃO"</formula>
    </cfRule>
    <cfRule type="cellIs" dxfId="459" priority="555" operator="equal">
      <formula>"SIM"</formula>
    </cfRule>
  </conditionalFormatting>
  <conditionalFormatting sqref="Y404">
    <cfRule type="cellIs" dxfId="458" priority="553" operator="equal">
      <formula>"OPORTUNIDADE"</formula>
    </cfRule>
  </conditionalFormatting>
  <conditionalFormatting sqref="Y404">
    <cfRule type="cellIs" dxfId="457" priority="551" operator="equal">
      <formula>"NÃO"</formula>
    </cfRule>
    <cfRule type="cellIs" dxfId="456" priority="552" operator="equal">
      <formula>"SIM"</formula>
    </cfRule>
  </conditionalFormatting>
  <conditionalFormatting sqref="Y404">
    <cfRule type="cellIs" dxfId="455" priority="550" operator="equal">
      <formula>"OPORTUNIDADE"</formula>
    </cfRule>
  </conditionalFormatting>
  <conditionalFormatting sqref="Y404">
    <cfRule type="cellIs" dxfId="454" priority="548" operator="equal">
      <formula>"NÃO"</formula>
    </cfRule>
    <cfRule type="cellIs" dxfId="453" priority="549" operator="equal">
      <formula>"SIM"</formula>
    </cfRule>
  </conditionalFormatting>
  <conditionalFormatting sqref="Y404">
    <cfRule type="cellIs" dxfId="452" priority="547" operator="equal">
      <formula>"OPORTUNIDADE"</formula>
    </cfRule>
  </conditionalFormatting>
  <conditionalFormatting sqref="Y404">
    <cfRule type="cellIs" dxfId="451" priority="545" operator="equal">
      <formula>"NÃO"</formula>
    </cfRule>
    <cfRule type="cellIs" dxfId="450" priority="546" operator="equal">
      <formula>"SIM"</formula>
    </cfRule>
  </conditionalFormatting>
  <conditionalFormatting sqref="Y404">
    <cfRule type="cellIs" dxfId="449" priority="544" operator="equal">
      <formula>"OPORTUNIDADE"</formula>
    </cfRule>
  </conditionalFormatting>
  <conditionalFormatting sqref="Y404">
    <cfRule type="cellIs" dxfId="448" priority="542" operator="equal">
      <formula>"NÃO"</formula>
    </cfRule>
    <cfRule type="cellIs" dxfId="447" priority="543" operator="equal">
      <formula>"SIM"</formula>
    </cfRule>
  </conditionalFormatting>
  <conditionalFormatting sqref="Y404">
    <cfRule type="cellIs" dxfId="446" priority="541" operator="equal">
      <formula>"OPORTUNIDADE"</formula>
    </cfRule>
  </conditionalFormatting>
  <conditionalFormatting sqref="Y404">
    <cfRule type="cellIs" dxfId="445" priority="539" operator="equal">
      <formula>"NÃO"</formula>
    </cfRule>
    <cfRule type="cellIs" dxfId="444" priority="540" operator="equal">
      <formula>"SIM"</formula>
    </cfRule>
  </conditionalFormatting>
  <conditionalFormatting sqref="Y407">
    <cfRule type="cellIs" dxfId="443" priority="538" operator="equal">
      <formula>"OPORTUNIDADE"</formula>
    </cfRule>
  </conditionalFormatting>
  <conditionalFormatting sqref="Y407">
    <cfRule type="cellIs" dxfId="442" priority="536" operator="equal">
      <formula>"NÃO"</formula>
    </cfRule>
    <cfRule type="cellIs" dxfId="441" priority="537" operator="equal">
      <formula>"SIM"</formula>
    </cfRule>
  </conditionalFormatting>
  <conditionalFormatting sqref="Z407">
    <cfRule type="cellIs" dxfId="440" priority="535" operator="equal">
      <formula>"OPORTUNIDADE"</formula>
    </cfRule>
  </conditionalFormatting>
  <conditionalFormatting sqref="Z407">
    <cfRule type="cellIs" dxfId="439" priority="533" operator="equal">
      <formula>"NÃO"</formula>
    </cfRule>
    <cfRule type="cellIs" dxfId="438" priority="534" operator="equal">
      <formula>"SIM"</formula>
    </cfRule>
  </conditionalFormatting>
  <conditionalFormatting sqref="Z407">
    <cfRule type="cellIs" dxfId="437" priority="532" operator="equal">
      <formula>"OPORTUNIDADE"</formula>
    </cfRule>
  </conditionalFormatting>
  <conditionalFormatting sqref="Z407">
    <cfRule type="cellIs" dxfId="436" priority="530" operator="equal">
      <formula>"NÃO"</formula>
    </cfRule>
    <cfRule type="cellIs" dxfId="435" priority="531" operator="equal">
      <formula>"SIM"</formula>
    </cfRule>
  </conditionalFormatting>
  <conditionalFormatting sqref="Z407">
    <cfRule type="cellIs" dxfId="434" priority="529" operator="equal">
      <formula>"OPORTUNIDADE"</formula>
    </cfRule>
  </conditionalFormatting>
  <conditionalFormatting sqref="Z407">
    <cfRule type="cellIs" dxfId="433" priority="527" operator="equal">
      <formula>"NÃO"</formula>
    </cfRule>
    <cfRule type="cellIs" dxfId="432" priority="528" operator="equal">
      <formula>"SIM"</formula>
    </cfRule>
  </conditionalFormatting>
  <conditionalFormatting sqref="Z407">
    <cfRule type="cellIs" dxfId="431" priority="526" operator="equal">
      <formula>"OPORTUNIDADE"</formula>
    </cfRule>
  </conditionalFormatting>
  <conditionalFormatting sqref="Z407">
    <cfRule type="cellIs" dxfId="430" priority="524" operator="equal">
      <formula>"NÃO"</formula>
    </cfRule>
    <cfRule type="cellIs" dxfId="429" priority="525" operator="equal">
      <formula>"SIM"</formula>
    </cfRule>
  </conditionalFormatting>
  <conditionalFormatting sqref="Z407">
    <cfRule type="cellIs" dxfId="428" priority="523" operator="equal">
      <formula>"OPORTUNIDADE"</formula>
    </cfRule>
  </conditionalFormatting>
  <conditionalFormatting sqref="Z407">
    <cfRule type="cellIs" dxfId="427" priority="521" operator="equal">
      <formula>"NÃO"</formula>
    </cfRule>
    <cfRule type="cellIs" dxfId="426" priority="522" operator="equal">
      <formula>"SIM"</formula>
    </cfRule>
  </conditionalFormatting>
  <conditionalFormatting sqref="BK1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16" operator="equal">
      <formula>"OPORTUNIDADE"</formula>
    </cfRule>
  </conditionalFormatting>
  <conditionalFormatting sqref="Z20">
    <cfRule type="cellIs" dxfId="424" priority="514" operator="equal">
      <formula>"NÃO"</formula>
    </cfRule>
    <cfRule type="cellIs" dxfId="423" priority="515" operator="equal">
      <formula>"SIM"</formula>
    </cfRule>
  </conditionalFormatting>
  <conditionalFormatting sqref="Y20">
    <cfRule type="cellIs" dxfId="422" priority="513" operator="equal">
      <formula>"OPORTUNIDADE"</formula>
    </cfRule>
  </conditionalFormatting>
  <conditionalFormatting sqref="Y20">
    <cfRule type="cellIs" dxfId="421" priority="511" operator="equal">
      <formula>"NÃO"</formula>
    </cfRule>
    <cfRule type="cellIs" dxfId="420" priority="512" operator="equal">
      <formula>"SIM"</formula>
    </cfRule>
  </conditionalFormatting>
  <conditionalFormatting sqref="Z19">
    <cfRule type="cellIs" dxfId="419" priority="510" operator="equal">
      <formula>"OPORTUNIDADE"</formula>
    </cfRule>
  </conditionalFormatting>
  <conditionalFormatting sqref="Z19">
    <cfRule type="cellIs" dxfId="418" priority="508" operator="equal">
      <formula>"NÃO"</formula>
    </cfRule>
    <cfRule type="cellIs" dxfId="417" priority="509" operator="equal">
      <formula>"SIM"</formula>
    </cfRule>
  </conditionalFormatting>
  <conditionalFormatting sqref="Z19">
    <cfRule type="cellIs" dxfId="416" priority="492" operator="equal">
      <formula>"OPORTUNIDADE"</formula>
    </cfRule>
  </conditionalFormatting>
  <conditionalFormatting sqref="Z19">
    <cfRule type="cellIs" dxfId="415" priority="490" operator="equal">
      <formula>"NÃO"</formula>
    </cfRule>
    <cfRule type="cellIs" dxfId="414" priority="491" operator="equal">
      <formula>"SIM"</formula>
    </cfRule>
  </conditionalFormatting>
  <conditionalFormatting sqref="Z19">
    <cfRule type="cellIs" dxfId="413" priority="489" operator="equal">
      <formula>"OPORTUNIDADE"</formula>
    </cfRule>
  </conditionalFormatting>
  <conditionalFormatting sqref="Z19">
    <cfRule type="cellIs" dxfId="412" priority="487" operator="equal">
      <formula>"NÃO"</formula>
    </cfRule>
    <cfRule type="cellIs" dxfId="411" priority="488" operator="equal">
      <formula>"SIM"</formula>
    </cfRule>
  </conditionalFormatting>
  <conditionalFormatting sqref="Z19">
    <cfRule type="cellIs" dxfId="410" priority="486" operator="equal">
      <formula>"OPORTUNIDADE"</formula>
    </cfRule>
  </conditionalFormatting>
  <conditionalFormatting sqref="Z19">
    <cfRule type="cellIs" dxfId="409" priority="484" operator="equal">
      <formula>"NÃO"</formula>
    </cfRule>
    <cfRule type="cellIs" dxfId="408" priority="485" operator="equal">
      <formula>"SIM"</formula>
    </cfRule>
  </conditionalFormatting>
  <conditionalFormatting sqref="Z19">
    <cfRule type="cellIs" dxfId="407" priority="483" operator="equal">
      <formula>"OPORTUNIDADE"</formula>
    </cfRule>
  </conditionalFormatting>
  <conditionalFormatting sqref="Z19">
    <cfRule type="cellIs" dxfId="406" priority="481" operator="equal">
      <formula>"NÃO"</formula>
    </cfRule>
    <cfRule type="cellIs" dxfId="405" priority="482" operator="equal">
      <formula>"SIM"</formula>
    </cfRule>
  </conditionalFormatting>
  <conditionalFormatting sqref="Z19">
    <cfRule type="cellIs" dxfId="404" priority="480" operator="equal">
      <formula>"OPORTUNIDADE"</formula>
    </cfRule>
  </conditionalFormatting>
  <conditionalFormatting sqref="Z19">
    <cfRule type="cellIs" dxfId="403" priority="478" operator="equal">
      <formula>"NÃO"</formula>
    </cfRule>
    <cfRule type="cellIs" dxfId="402" priority="479" operator="equal">
      <formula>"SIM"</formula>
    </cfRule>
  </conditionalFormatting>
  <conditionalFormatting sqref="Z19">
    <cfRule type="cellIs" dxfId="401" priority="477" operator="equal">
      <formula>"OPORTUNIDADE"</formula>
    </cfRule>
  </conditionalFormatting>
  <conditionalFormatting sqref="Z19">
    <cfRule type="cellIs" dxfId="400" priority="475" operator="equal">
      <formula>"NÃO"</formula>
    </cfRule>
    <cfRule type="cellIs" dxfId="399" priority="476" operator="equal">
      <formula>"SIM"</formula>
    </cfRule>
  </conditionalFormatting>
  <conditionalFormatting sqref="Z19">
    <cfRule type="cellIs" dxfId="398" priority="474" operator="equal">
      <formula>"OPORTUNIDADE"</formula>
    </cfRule>
  </conditionalFormatting>
  <conditionalFormatting sqref="Z19">
    <cfRule type="cellIs" dxfId="397" priority="472" operator="equal">
      <formula>"NÃO"</formula>
    </cfRule>
    <cfRule type="cellIs" dxfId="396" priority="473" operator="equal">
      <formula>"SIM"</formula>
    </cfRule>
  </conditionalFormatting>
  <conditionalFormatting sqref="Z19">
    <cfRule type="cellIs" dxfId="395" priority="471" operator="equal">
      <formula>"OPORTUNIDADE"</formula>
    </cfRule>
  </conditionalFormatting>
  <conditionalFormatting sqref="Z19">
    <cfRule type="cellIs" dxfId="394" priority="469" operator="equal">
      <formula>"NÃO"</formula>
    </cfRule>
    <cfRule type="cellIs" dxfId="393" priority="470" operator="equal">
      <formula>"SIM"</formula>
    </cfRule>
  </conditionalFormatting>
  <conditionalFormatting sqref="Z19">
    <cfRule type="cellIs" dxfId="392" priority="468" operator="equal">
      <formula>"OPORTUNIDADE"</formula>
    </cfRule>
  </conditionalFormatting>
  <conditionalFormatting sqref="Z19">
    <cfRule type="cellIs" dxfId="391" priority="466" operator="equal">
      <formula>"NÃO"</formula>
    </cfRule>
    <cfRule type="cellIs" dxfId="390" priority="467" operator="equal">
      <formula>"SIM"</formula>
    </cfRule>
  </conditionalFormatting>
  <conditionalFormatting sqref="Z19">
    <cfRule type="cellIs" dxfId="389" priority="462" operator="equal">
      <formula>"OPORTUNIDADE"</formula>
    </cfRule>
  </conditionalFormatting>
  <conditionalFormatting sqref="Z19">
    <cfRule type="cellIs" dxfId="388" priority="460" operator="equal">
      <formula>"NÃO"</formula>
    </cfRule>
    <cfRule type="cellIs" dxfId="387" priority="461" operator="equal">
      <formula>"SIM"</formula>
    </cfRule>
  </conditionalFormatting>
  <conditionalFormatting sqref="Z19">
    <cfRule type="cellIs" dxfId="386" priority="459" operator="equal">
      <formula>"OPORTUNIDADE"</formula>
    </cfRule>
  </conditionalFormatting>
  <conditionalFormatting sqref="Z19">
    <cfRule type="cellIs" dxfId="385" priority="457" operator="equal">
      <formula>"NÃO"</formula>
    </cfRule>
    <cfRule type="cellIs" dxfId="384" priority="458" operator="equal">
      <formula>"SIM"</formula>
    </cfRule>
  </conditionalFormatting>
  <conditionalFormatting sqref="Y19">
    <cfRule type="cellIs" dxfId="383" priority="426" operator="equal">
      <formula>"OPORTUNIDADE"</formula>
    </cfRule>
  </conditionalFormatting>
  <conditionalFormatting sqref="Y19">
    <cfRule type="cellIs" dxfId="382" priority="424" operator="equal">
      <formula>"NÃO"</formula>
    </cfRule>
    <cfRule type="cellIs" dxfId="381" priority="425" operator="equal">
      <formula>"SIM"</formula>
    </cfRule>
  </conditionalFormatting>
  <conditionalFormatting sqref="Y22:Z22">
    <cfRule type="cellIs" dxfId="380" priority="423" operator="equal">
      <formula>"OPORTUNIDADE"</formula>
    </cfRule>
  </conditionalFormatting>
  <conditionalFormatting sqref="Y22:Z22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BP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13" operator="equal">
      <formula>"OPORTUNIDADE"</formula>
    </cfRule>
  </conditionalFormatting>
  <conditionalFormatting sqref="Z30">
    <cfRule type="cellIs" dxfId="376" priority="411" operator="equal">
      <formula>"NÃO"</formula>
    </cfRule>
    <cfRule type="cellIs" dxfId="375" priority="412" operator="equal">
      <formula>"SIM"</formula>
    </cfRule>
  </conditionalFormatting>
  <conditionalFormatting sqref="BK1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06" operator="equal">
      <formula>"OPORTUNIDADE"</formula>
    </cfRule>
  </conditionalFormatting>
  <conditionalFormatting sqref="Z27">
    <cfRule type="cellIs" dxfId="373" priority="404" operator="equal">
      <formula>"NÃO"</formula>
    </cfRule>
    <cfRule type="cellIs" dxfId="372" priority="405" operator="equal">
      <formula>"SIM"</formula>
    </cfRule>
  </conditionalFormatting>
  <conditionalFormatting sqref="Z28">
    <cfRule type="cellIs" dxfId="371" priority="400" operator="equal">
      <formula>"OPORTUNIDADE"</formula>
    </cfRule>
  </conditionalFormatting>
  <conditionalFormatting sqref="Z28">
    <cfRule type="cellIs" dxfId="370" priority="398" operator="equal">
      <formula>"NÃO"</formula>
    </cfRule>
    <cfRule type="cellIs" dxfId="369" priority="399" operator="equal">
      <formula>"SIM"</formula>
    </cfRule>
  </conditionalFormatting>
  <conditionalFormatting sqref="Z29">
    <cfRule type="cellIs" dxfId="368" priority="397" operator="equal">
      <formula>"OPORTUNIDADE"</formula>
    </cfRule>
  </conditionalFormatting>
  <conditionalFormatting sqref="Z29">
    <cfRule type="cellIs" dxfId="367" priority="395" operator="equal">
      <formula>"NÃO"</formula>
    </cfRule>
    <cfRule type="cellIs" dxfId="366" priority="396" operator="equal">
      <formula>"SIM"</formula>
    </cfRule>
  </conditionalFormatting>
  <conditionalFormatting sqref="BK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89" operator="equal">
      <formula>"OPORTUNIDADE"</formula>
    </cfRule>
  </conditionalFormatting>
  <conditionalFormatting sqref="Z29">
    <cfRule type="cellIs" dxfId="364" priority="387" operator="equal">
      <formula>"NÃO"</formula>
    </cfRule>
    <cfRule type="cellIs" dxfId="363" priority="388" operator="equal">
      <formula>"SIM"</formula>
    </cfRule>
  </conditionalFormatting>
  <conditionalFormatting sqref="Z30">
    <cfRule type="cellIs" dxfId="362" priority="386" operator="equal">
      <formula>"OPORTUNIDADE"</formula>
    </cfRule>
  </conditionalFormatting>
  <conditionalFormatting sqref="Z30">
    <cfRule type="cellIs" dxfId="361" priority="384" operator="equal">
      <formula>"NÃO"</formula>
    </cfRule>
    <cfRule type="cellIs" dxfId="360" priority="385" operator="equal">
      <formula>"SIM"</formula>
    </cfRule>
  </conditionalFormatting>
  <conditionalFormatting sqref="Z31">
    <cfRule type="cellIs" dxfId="359" priority="383" operator="equal">
      <formula>"OPORTUNIDADE"</formula>
    </cfRule>
  </conditionalFormatting>
  <conditionalFormatting sqref="Z31">
    <cfRule type="cellIs" dxfId="358" priority="381" operator="equal">
      <formula>"NÃO"</formula>
    </cfRule>
    <cfRule type="cellIs" dxfId="357" priority="382" operator="equal">
      <formula>"SIM"</formula>
    </cfRule>
  </conditionalFormatting>
  <conditionalFormatting sqref="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66" operator="equal">
      <formula>"OPORTUNIDADE"</formula>
    </cfRule>
  </conditionalFormatting>
  <conditionalFormatting sqref="Z40:Z43">
    <cfRule type="cellIs" dxfId="355" priority="364" operator="equal">
      <formula>"NÃO"</formula>
    </cfRule>
    <cfRule type="cellIs" dxfId="354" priority="365" operator="equal">
      <formula>"SIM"</formula>
    </cfRule>
  </conditionalFormatting>
  <conditionalFormatting sqref="Z38">
    <cfRule type="cellIs" dxfId="353" priority="363" operator="equal">
      <formula>"OPORTUNIDADE"</formula>
    </cfRule>
  </conditionalFormatting>
  <conditionalFormatting sqref="Z38">
    <cfRule type="cellIs" dxfId="352" priority="361" operator="equal">
      <formula>"NÃO"</formula>
    </cfRule>
    <cfRule type="cellIs" dxfId="351" priority="362" operator="equal">
      <formula>"SIM"</formula>
    </cfRule>
  </conditionalFormatting>
  <conditionalFormatting sqref="Y38 Y40">
    <cfRule type="cellIs" dxfId="350" priority="360" operator="equal">
      <formula>"OPORTUNIDADE"</formula>
    </cfRule>
  </conditionalFormatting>
  <conditionalFormatting sqref="Y38 Y40">
    <cfRule type="cellIs" dxfId="349" priority="358" operator="equal">
      <formula>"NÃO"</formula>
    </cfRule>
    <cfRule type="cellIs" dxfId="348" priority="359" operator="equal">
      <formula>"SIM"</formula>
    </cfRule>
  </conditionalFormatting>
  <conditionalFormatting sqref="Z41:Z44">
    <cfRule type="cellIs" dxfId="347" priority="357" operator="equal">
      <formula>"OPORTUNIDADE"</formula>
    </cfRule>
  </conditionalFormatting>
  <conditionalFormatting sqref="Z41:Z44">
    <cfRule type="cellIs" dxfId="346" priority="355" operator="equal">
      <formula>"NÃO"</formula>
    </cfRule>
    <cfRule type="cellIs" dxfId="345" priority="356" operator="equal">
      <formula>"SIM"</formula>
    </cfRule>
  </conditionalFormatting>
  <conditionalFormatting sqref="Z41:Z44">
    <cfRule type="cellIs" dxfId="344" priority="354" operator="equal">
      <formula>"OPORTUNIDADE"</formula>
    </cfRule>
  </conditionalFormatting>
  <conditionalFormatting sqref="Z41:Z44">
    <cfRule type="cellIs" dxfId="343" priority="352" operator="equal">
      <formula>"NÃO"</formula>
    </cfRule>
    <cfRule type="cellIs" dxfId="342" priority="353" operator="equal">
      <formula>"SIM"</formula>
    </cfRule>
  </conditionalFormatting>
  <conditionalFormatting sqref="Z42:Z44">
    <cfRule type="cellIs" dxfId="341" priority="351" operator="equal">
      <formula>"OPORTUNIDADE"</formula>
    </cfRule>
  </conditionalFormatting>
  <conditionalFormatting sqref="Z42:Z44">
    <cfRule type="cellIs" dxfId="340" priority="349" operator="equal">
      <formula>"NÃO"</formula>
    </cfRule>
    <cfRule type="cellIs" dxfId="339" priority="350" operator="equal">
      <formula>"SIM"</formula>
    </cfRule>
  </conditionalFormatting>
  <conditionalFormatting sqref="BJ24:BJ2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38" operator="equal">
      <formula>"OPORTUNIDADE"</formula>
    </cfRule>
  </conditionalFormatting>
  <conditionalFormatting sqref="Z40">
    <cfRule type="cellIs" dxfId="337" priority="336" operator="equal">
      <formula>"NÃO"</formula>
    </cfRule>
    <cfRule type="cellIs" dxfId="336" priority="337" operator="equal">
      <formula>"SIM"</formula>
    </cfRule>
  </conditionalFormatting>
  <conditionalFormatting sqref="Y39:Z39">
    <cfRule type="cellIs" dxfId="335" priority="335" operator="equal">
      <formula>"OPORTUNIDADE"</formula>
    </cfRule>
  </conditionalFormatting>
  <conditionalFormatting sqref="Y39:Z39">
    <cfRule type="cellIs" dxfId="334" priority="333" operator="equal">
      <formula>"NÃO"</formula>
    </cfRule>
    <cfRule type="cellIs" dxfId="333" priority="334" operator="equal">
      <formula>"SIM"</formula>
    </cfRule>
  </conditionalFormatting>
  <conditionalFormatting sqref="Y39">
    <cfRule type="cellIs" dxfId="332" priority="332" operator="equal">
      <formula>"OPORTUNIDADE"</formula>
    </cfRule>
  </conditionalFormatting>
  <conditionalFormatting sqref="Y39">
    <cfRule type="cellIs" dxfId="331" priority="330" operator="equal">
      <formula>"NÃO"</formula>
    </cfRule>
    <cfRule type="cellIs" dxfId="330" priority="331" operator="equal">
      <formula>"SIM"</formula>
    </cfRule>
  </conditionalFormatting>
  <conditionalFormatting sqref="Y39">
    <cfRule type="cellIs" dxfId="329" priority="329" operator="equal">
      <formula>"OPORTUNIDADE"</formula>
    </cfRule>
  </conditionalFormatting>
  <conditionalFormatting sqref="Y39">
    <cfRule type="cellIs" dxfId="328" priority="327" operator="equal">
      <formula>"NÃO"</formula>
    </cfRule>
    <cfRule type="cellIs" dxfId="327" priority="328" operator="equal">
      <formula>"SIM"</formula>
    </cfRule>
  </conditionalFormatting>
  <conditionalFormatting sqref="Y39">
    <cfRule type="cellIs" dxfId="326" priority="326" operator="equal">
      <formula>"OPORTUNIDADE"</formula>
    </cfRule>
  </conditionalFormatting>
  <conditionalFormatting sqref="Y39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39">
    <cfRule type="cellIs" dxfId="323" priority="323" operator="equal">
      <formula>"OPORTUNIDADE"</formula>
    </cfRule>
  </conditionalFormatting>
  <conditionalFormatting sqref="Y39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Y39">
    <cfRule type="cellIs" dxfId="320" priority="320" operator="equal">
      <formula>"OPORTUNIDADE"</formula>
    </cfRule>
  </conditionalFormatting>
  <conditionalFormatting sqref="Y3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39">
    <cfRule type="cellIs" dxfId="317" priority="317" operator="equal">
      <formula>"OPORTUNIDADE"</formula>
    </cfRule>
  </conditionalFormatting>
  <conditionalFormatting sqref="Z39">
    <cfRule type="cellIs" dxfId="316" priority="315" operator="equal">
      <formula>"NÃO"</formula>
    </cfRule>
    <cfRule type="cellIs" dxfId="315" priority="316" operator="equal">
      <formula>"SIM"</formula>
    </cfRule>
  </conditionalFormatting>
  <conditionalFormatting sqref="Z39">
    <cfRule type="cellIs" dxfId="314" priority="314" operator="equal">
      <formula>"OPORTUNIDADE"</formula>
    </cfRule>
  </conditionalFormatting>
  <conditionalFormatting sqref="Z39">
    <cfRule type="cellIs" dxfId="313" priority="312" operator="equal">
      <formula>"NÃO"</formula>
    </cfRule>
    <cfRule type="cellIs" dxfId="312" priority="313" operator="equal">
      <formula>"SIM"</formula>
    </cfRule>
  </conditionalFormatting>
  <conditionalFormatting sqref="Z39">
    <cfRule type="cellIs" dxfId="311" priority="311" operator="equal">
      <formula>"OPORTUNIDADE"</formula>
    </cfRule>
  </conditionalFormatting>
  <conditionalFormatting sqref="Z39">
    <cfRule type="cellIs" dxfId="310" priority="309" operator="equal">
      <formula>"NÃO"</formula>
    </cfRule>
    <cfRule type="cellIs" dxfId="309" priority="310" operator="equal">
      <formula>"SIM"</formula>
    </cfRule>
  </conditionalFormatting>
  <conditionalFormatting sqref="Y39">
    <cfRule type="cellIs" dxfId="308" priority="308" operator="equal">
      <formula>"OPORTUNIDADE"</formula>
    </cfRule>
  </conditionalFormatting>
  <conditionalFormatting sqref="Y39">
    <cfRule type="cellIs" dxfId="307" priority="306" operator="equal">
      <formula>"NÃO"</formula>
    </cfRule>
    <cfRule type="cellIs" dxfId="306" priority="307" operator="equal">
      <formula>"SIM"</formula>
    </cfRule>
  </conditionalFormatting>
  <conditionalFormatting sqref="Y39">
    <cfRule type="cellIs" dxfId="305" priority="305" operator="equal">
      <formula>"OPORTUNIDADE"</formula>
    </cfRule>
  </conditionalFormatting>
  <conditionalFormatting sqref="Y39">
    <cfRule type="cellIs" dxfId="304" priority="303" operator="equal">
      <formula>"NÃO"</formula>
    </cfRule>
    <cfRule type="cellIs" dxfId="303" priority="304" operator="equal">
      <formula>"SIM"</formula>
    </cfRule>
  </conditionalFormatting>
  <conditionalFormatting sqref="Y39">
    <cfRule type="cellIs" dxfId="302" priority="302" operator="equal">
      <formula>"OPORTUNIDADE"</formula>
    </cfRule>
  </conditionalFormatting>
  <conditionalFormatting sqref="Y39">
    <cfRule type="cellIs" dxfId="301" priority="300" operator="equal">
      <formula>"NÃO"</formula>
    </cfRule>
    <cfRule type="cellIs" dxfId="300" priority="301" operator="equal">
      <formula>"SIM"</formula>
    </cfRule>
  </conditionalFormatting>
  <conditionalFormatting sqref="Y39">
    <cfRule type="cellIs" dxfId="299" priority="299" operator="equal">
      <formula>"OPORTUNIDADE"</formula>
    </cfRule>
  </conditionalFormatting>
  <conditionalFormatting sqref="Y39">
    <cfRule type="cellIs" dxfId="298" priority="297" operator="equal">
      <formula>"NÃO"</formula>
    </cfRule>
    <cfRule type="cellIs" dxfId="297" priority="298" operator="equal">
      <formula>"SIM"</formula>
    </cfRule>
  </conditionalFormatting>
  <conditionalFormatting sqref="Y39">
    <cfRule type="cellIs" dxfId="296" priority="296" operator="equal">
      <formula>"OPORTUNIDADE"</formula>
    </cfRule>
  </conditionalFormatting>
  <conditionalFormatting sqref="Y39">
    <cfRule type="cellIs" dxfId="295" priority="294" operator="equal">
      <formula>"NÃO"</formula>
    </cfRule>
    <cfRule type="cellIs" dxfId="294" priority="295" operator="equal">
      <formula>"SIM"</formula>
    </cfRule>
  </conditionalFormatting>
  <conditionalFormatting sqref="Y39">
    <cfRule type="cellIs" dxfId="293" priority="293" operator="equal">
      <formula>"OPORTUNIDADE"</formula>
    </cfRule>
  </conditionalFormatting>
  <conditionalFormatting sqref="Y39">
    <cfRule type="cellIs" dxfId="292" priority="291" operator="equal">
      <formula>"NÃO"</formula>
    </cfRule>
    <cfRule type="cellIs" dxfId="291" priority="292" operator="equal">
      <formula>"SIM"</formula>
    </cfRule>
  </conditionalFormatting>
  <conditionalFormatting sqref="Z39">
    <cfRule type="cellIs" dxfId="290" priority="290" operator="equal">
      <formula>"OPORTUNIDADE"</formula>
    </cfRule>
  </conditionalFormatting>
  <conditionalFormatting sqref="Z39">
    <cfRule type="cellIs" dxfId="289" priority="288" operator="equal">
      <formula>"NÃO"</formula>
    </cfRule>
    <cfRule type="cellIs" dxfId="288" priority="289" operator="equal">
      <formula>"SIM"</formula>
    </cfRule>
  </conditionalFormatting>
  <conditionalFormatting sqref="Z39">
    <cfRule type="cellIs" dxfId="287" priority="287" operator="equal">
      <formula>"OPORTUNIDADE"</formula>
    </cfRule>
  </conditionalFormatting>
  <conditionalFormatting sqref="Z39">
    <cfRule type="cellIs" dxfId="286" priority="285" operator="equal">
      <formula>"NÃO"</formula>
    </cfRule>
    <cfRule type="cellIs" dxfId="285" priority="286" operator="equal">
      <formula>"SIM"</formula>
    </cfRule>
  </conditionalFormatting>
  <conditionalFormatting sqref="Y39">
    <cfRule type="cellIs" dxfId="284" priority="284" operator="equal">
      <formula>"OPORTUNIDADE"</formula>
    </cfRule>
  </conditionalFormatting>
  <conditionalFormatting sqref="Y39">
    <cfRule type="cellIs" dxfId="283" priority="282" operator="equal">
      <formula>"NÃO"</formula>
    </cfRule>
    <cfRule type="cellIs" dxfId="282" priority="283" operator="equal">
      <formula>"SIM"</formula>
    </cfRule>
  </conditionalFormatting>
  <conditionalFormatting sqref="Y39">
    <cfRule type="cellIs" dxfId="281" priority="281" operator="equal">
      <formula>"OPORTUNIDADE"</formula>
    </cfRule>
  </conditionalFormatting>
  <conditionalFormatting sqref="Y39">
    <cfRule type="cellIs" dxfId="280" priority="279" operator="equal">
      <formula>"NÃO"</formula>
    </cfRule>
    <cfRule type="cellIs" dxfId="279" priority="280" operator="equal">
      <formula>"SIM"</formula>
    </cfRule>
  </conditionalFormatting>
  <conditionalFormatting sqref="Y39">
    <cfRule type="cellIs" dxfId="278" priority="278" operator="equal">
      <formula>"OPORTUNIDADE"</formula>
    </cfRule>
  </conditionalFormatting>
  <conditionalFormatting sqref="Y39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Y39">
    <cfRule type="cellIs" dxfId="275" priority="275" operator="equal">
      <formula>"OPORTUNIDADE"</formula>
    </cfRule>
  </conditionalFormatting>
  <conditionalFormatting sqref="Y39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Z39">
    <cfRule type="cellIs" dxfId="272" priority="272" operator="equal">
      <formula>"OPORTUNIDADE"</formula>
    </cfRule>
  </conditionalFormatting>
  <conditionalFormatting sqref="Z39">
    <cfRule type="cellIs" dxfId="271" priority="270" operator="equal">
      <formula>"NÃO"</formula>
    </cfRule>
    <cfRule type="cellIs" dxfId="270" priority="271" operator="equal">
      <formula>"SIM"</formula>
    </cfRule>
  </conditionalFormatting>
  <conditionalFormatting sqref="Z39">
    <cfRule type="cellIs" dxfId="269" priority="269" operator="equal">
      <formula>"OPORTUNIDADE"</formula>
    </cfRule>
  </conditionalFormatting>
  <conditionalFormatting sqref="Z39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Z39">
    <cfRule type="cellIs" dxfId="266" priority="266" operator="equal">
      <formula>"OPORTUNIDADE"</formula>
    </cfRule>
  </conditionalFormatting>
  <conditionalFormatting sqref="Z39">
    <cfRule type="cellIs" dxfId="265" priority="264" operator="equal">
      <formula>"NÃO"</formula>
    </cfRule>
    <cfRule type="cellIs" dxfId="264" priority="265" operator="equal">
      <formula>"SIM"</formula>
    </cfRule>
  </conditionalFormatting>
  <conditionalFormatting sqref="Y39">
    <cfRule type="cellIs" dxfId="263" priority="263" operator="equal">
      <formula>"OPORTUNIDADE"</formula>
    </cfRule>
  </conditionalFormatting>
  <conditionalFormatting sqref="Y39">
    <cfRule type="cellIs" dxfId="262" priority="261" operator="equal">
      <formula>"NÃO"</formula>
    </cfRule>
    <cfRule type="cellIs" dxfId="261" priority="262" operator="equal">
      <formula>"SIM"</formula>
    </cfRule>
  </conditionalFormatting>
  <conditionalFormatting sqref="Y39">
    <cfRule type="cellIs" dxfId="260" priority="260" operator="equal">
      <formula>"OPORTUNIDADE"</formula>
    </cfRule>
  </conditionalFormatting>
  <conditionalFormatting sqref="Y39">
    <cfRule type="cellIs" dxfId="259" priority="258" operator="equal">
      <formula>"NÃO"</formula>
    </cfRule>
    <cfRule type="cellIs" dxfId="258" priority="259" operator="equal">
      <formula>"SIM"</formula>
    </cfRule>
  </conditionalFormatting>
  <conditionalFormatting sqref="Y39">
    <cfRule type="cellIs" dxfId="257" priority="257" operator="equal">
      <formula>"OPORTUNIDADE"</formula>
    </cfRule>
  </conditionalFormatting>
  <conditionalFormatting sqref="Y39">
    <cfRule type="cellIs" dxfId="256" priority="255" operator="equal">
      <formula>"NÃO"</formula>
    </cfRule>
    <cfRule type="cellIs" dxfId="255" priority="256" operator="equal">
      <formula>"SIM"</formula>
    </cfRule>
  </conditionalFormatting>
  <conditionalFormatting sqref="Y39">
    <cfRule type="cellIs" dxfId="254" priority="254" operator="equal">
      <formula>"OPORTUNIDADE"</formula>
    </cfRule>
  </conditionalFormatting>
  <conditionalFormatting sqref="Y39">
    <cfRule type="cellIs" dxfId="253" priority="252" operator="equal">
      <formula>"NÃO"</formula>
    </cfRule>
    <cfRule type="cellIs" dxfId="252" priority="253" operator="equal">
      <formula>"SIM"</formula>
    </cfRule>
  </conditionalFormatting>
  <conditionalFormatting sqref="Y39">
    <cfRule type="cellIs" dxfId="251" priority="251" operator="equal">
      <formula>"OPORTUNIDADE"</formula>
    </cfRule>
  </conditionalFormatting>
  <conditionalFormatting sqref="Y39">
    <cfRule type="cellIs" dxfId="250" priority="249" operator="equal">
      <formula>"NÃO"</formula>
    </cfRule>
    <cfRule type="cellIs" dxfId="249" priority="250" operator="equal">
      <formula>"SIM"</formula>
    </cfRule>
  </conditionalFormatting>
  <conditionalFormatting sqref="Y39">
    <cfRule type="cellIs" dxfId="248" priority="248" operator="equal">
      <formula>"OPORTUNIDADE"</formula>
    </cfRule>
  </conditionalFormatting>
  <conditionalFormatting sqref="Y39">
    <cfRule type="cellIs" dxfId="247" priority="246" operator="equal">
      <formula>"NÃO"</formula>
    </cfRule>
    <cfRule type="cellIs" dxfId="246" priority="247" operator="equal">
      <formula>"SIM"</formula>
    </cfRule>
  </conditionalFormatting>
  <conditionalFormatting sqref="Y39">
    <cfRule type="cellIs" dxfId="245" priority="245" operator="equal">
      <formula>"OPORTUNIDADE"</formula>
    </cfRule>
  </conditionalFormatting>
  <conditionalFormatting sqref="Y39">
    <cfRule type="cellIs" dxfId="244" priority="243" operator="equal">
      <formula>"NÃO"</formula>
    </cfRule>
    <cfRule type="cellIs" dxfId="243" priority="244" operator="equal">
      <formula>"SIM"</formula>
    </cfRule>
  </conditionalFormatting>
  <conditionalFormatting sqref="Y39">
    <cfRule type="cellIs" dxfId="242" priority="242" operator="equal">
      <formula>"OPORTUNIDADE"</formula>
    </cfRule>
  </conditionalFormatting>
  <conditionalFormatting sqref="Y39">
    <cfRule type="cellIs" dxfId="241" priority="240" operator="equal">
      <formula>"NÃO"</formula>
    </cfRule>
    <cfRule type="cellIs" dxfId="240" priority="241" operator="equal">
      <formula>"SIM"</formula>
    </cfRule>
  </conditionalFormatting>
  <conditionalFormatting sqref="Y39">
    <cfRule type="cellIs" dxfId="239" priority="239" operator="equal">
      <formula>"OPORTUNIDADE"</formula>
    </cfRule>
  </conditionalFormatting>
  <conditionalFormatting sqref="Y39">
    <cfRule type="cellIs" dxfId="238" priority="237" operator="equal">
      <formula>"NÃO"</formula>
    </cfRule>
    <cfRule type="cellIs" dxfId="237" priority="238" operator="equal">
      <formula>"SIM"</formula>
    </cfRule>
  </conditionalFormatting>
  <conditionalFormatting sqref="Y39:Z39">
    <cfRule type="cellIs" dxfId="236" priority="236" operator="equal">
      <formula>"OPORTUNIDADE"</formula>
    </cfRule>
  </conditionalFormatting>
  <conditionalFormatting sqref="Y39:Z39">
    <cfRule type="cellIs" dxfId="235" priority="234" operator="equal">
      <formula>"NÃO"</formula>
    </cfRule>
    <cfRule type="cellIs" dxfId="234" priority="235" operator="equal">
      <formula>"SIM"</formula>
    </cfRule>
  </conditionalFormatting>
  <conditionalFormatting sqref="Y39:Z39">
    <cfRule type="cellIs" dxfId="233" priority="233" operator="equal">
      <formula>"OPORTUNIDADE"</formula>
    </cfRule>
  </conditionalFormatting>
  <conditionalFormatting sqref="Y39:Z39">
    <cfRule type="cellIs" dxfId="232" priority="231" operator="equal">
      <formula>"NÃO"</formula>
    </cfRule>
    <cfRule type="cellIs" dxfId="231" priority="232" operator="equal">
      <formula>"SIM"</formula>
    </cfRule>
  </conditionalFormatting>
  <conditionalFormatting sqref="Y39:Z39">
    <cfRule type="cellIs" dxfId="230" priority="230" operator="equal">
      <formula>"OPORTUNIDADE"</formula>
    </cfRule>
  </conditionalFormatting>
  <conditionalFormatting sqref="Y39:Z39">
    <cfRule type="cellIs" dxfId="229" priority="228" operator="equal">
      <formula>"NÃO"</formula>
    </cfRule>
    <cfRule type="cellIs" dxfId="228" priority="229" operator="equal">
      <formula>"SIM"</formula>
    </cfRule>
  </conditionalFormatting>
  <conditionalFormatting sqref="Y39:Z39">
    <cfRule type="cellIs" dxfId="227" priority="227" operator="equal">
      <formula>"OPORTUNIDADE"</formula>
    </cfRule>
  </conditionalFormatting>
  <conditionalFormatting sqref="Y39:Z39">
    <cfRule type="cellIs" dxfId="226" priority="225" operator="equal">
      <formula>"NÃO"</formula>
    </cfRule>
    <cfRule type="cellIs" dxfId="225" priority="226" operator="equal">
      <formula>"SIM"</formula>
    </cfRule>
  </conditionalFormatting>
  <conditionalFormatting sqref="Y39:Z39">
    <cfRule type="cellIs" dxfId="224" priority="224" operator="equal">
      <formula>"OPORTUNIDADE"</formula>
    </cfRule>
  </conditionalFormatting>
  <conditionalFormatting sqref="Y39:Z39">
    <cfRule type="cellIs" dxfId="223" priority="222" operator="equal">
      <formula>"NÃO"</formula>
    </cfRule>
    <cfRule type="cellIs" dxfId="222" priority="223" operator="equal">
      <formula>"SIM"</formula>
    </cfRule>
  </conditionalFormatting>
  <conditionalFormatting sqref="Y39:Z39">
    <cfRule type="cellIs" dxfId="221" priority="221" operator="equal">
      <formula>"OPORTUNIDADE"</formula>
    </cfRule>
  </conditionalFormatting>
  <conditionalFormatting sqref="Y39:Z39">
    <cfRule type="cellIs" dxfId="220" priority="219" operator="equal">
      <formula>"NÃO"</formula>
    </cfRule>
    <cfRule type="cellIs" dxfId="219" priority="220" operator="equal">
      <formula>"SIM"</formula>
    </cfRule>
  </conditionalFormatting>
  <conditionalFormatting sqref="Y39:Z39">
    <cfRule type="cellIs" dxfId="218" priority="218" operator="equal">
      <formula>"OPORTUNIDADE"</formula>
    </cfRule>
  </conditionalFormatting>
  <conditionalFormatting sqref="Y39:Z39">
    <cfRule type="cellIs" dxfId="217" priority="216" operator="equal">
      <formula>"NÃO"</formula>
    </cfRule>
    <cfRule type="cellIs" dxfId="216" priority="217" operator="equal">
      <formula>"SIM"</formula>
    </cfRule>
  </conditionalFormatting>
  <conditionalFormatting sqref="Y39:Z39">
    <cfRule type="cellIs" dxfId="215" priority="215" operator="equal">
      <formula>"OPORTUNIDADE"</formula>
    </cfRule>
  </conditionalFormatting>
  <conditionalFormatting sqref="Y39:Z39">
    <cfRule type="cellIs" dxfId="214" priority="213" operator="equal">
      <formula>"NÃO"</formula>
    </cfRule>
    <cfRule type="cellIs" dxfId="213" priority="214" operator="equal">
      <formula>"SIM"</formula>
    </cfRule>
  </conditionalFormatting>
  <conditionalFormatting sqref="Y39:Z39">
    <cfRule type="cellIs" dxfId="212" priority="212" operator="equal">
      <formula>"OPORTUNIDADE"</formula>
    </cfRule>
  </conditionalFormatting>
  <conditionalFormatting sqref="Y39:Z39">
    <cfRule type="cellIs" dxfId="211" priority="210" operator="equal">
      <formula>"NÃO"</formula>
    </cfRule>
    <cfRule type="cellIs" dxfId="210" priority="211" operator="equal">
      <formula>"SIM"</formula>
    </cfRule>
  </conditionalFormatting>
  <conditionalFormatting sqref="Z35">
    <cfRule type="cellIs" dxfId="209" priority="209" operator="equal">
      <formula>"OPORTUNIDADE"</formula>
    </cfRule>
  </conditionalFormatting>
  <conditionalFormatting sqref="Z35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Y35">
    <cfRule type="cellIs" dxfId="206" priority="206" operator="equal">
      <formula>"OPORTUNIDADE"</formula>
    </cfRule>
  </conditionalFormatting>
  <conditionalFormatting sqref="Y35">
    <cfRule type="cellIs" dxfId="205" priority="204" operator="equal">
      <formula>"NÃO"</formula>
    </cfRule>
    <cfRule type="cellIs" dxfId="204" priority="205" operator="equal">
      <formula>"SIM"</formula>
    </cfRule>
  </conditionalFormatting>
  <conditionalFormatting sqref="BK1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203" priority="180" operator="equal">
      <formula>"OPORTUNIDADE"</formula>
    </cfRule>
  </conditionalFormatting>
  <conditionalFormatting sqref="Z52:Z53">
    <cfRule type="cellIs" dxfId="202" priority="178" operator="equal">
      <formula>"NÃO"</formula>
    </cfRule>
    <cfRule type="cellIs" dxfId="201" priority="179" operator="equal">
      <formula>"SIM"</formula>
    </cfRule>
  </conditionalFormatting>
  <conditionalFormatting sqref="Z52:Z53">
    <cfRule type="cellIs" dxfId="200" priority="162" operator="equal">
      <formula>"OPORTUNIDADE"</formula>
    </cfRule>
  </conditionalFormatting>
  <conditionalFormatting sqref="Z52:Z53">
    <cfRule type="cellIs" dxfId="199" priority="160" operator="equal">
      <formula>"NÃO"</formula>
    </cfRule>
    <cfRule type="cellIs" dxfId="198" priority="161" operator="equal">
      <formula>"SIM"</formula>
    </cfRule>
  </conditionalFormatting>
  <conditionalFormatting sqref="Z52:Z53">
    <cfRule type="cellIs" dxfId="197" priority="159" operator="equal">
      <formula>"OPORTUNIDADE"</formula>
    </cfRule>
  </conditionalFormatting>
  <conditionalFormatting sqref="Z52:Z53">
    <cfRule type="cellIs" dxfId="196" priority="157" operator="equal">
      <formula>"NÃO"</formula>
    </cfRule>
    <cfRule type="cellIs" dxfId="195" priority="158" operator="equal">
      <formula>"SIM"</formula>
    </cfRule>
  </conditionalFormatting>
  <conditionalFormatting sqref="Z52:Z53">
    <cfRule type="cellIs" dxfId="194" priority="156" operator="equal">
      <formula>"OPORTUNIDADE"</formula>
    </cfRule>
  </conditionalFormatting>
  <conditionalFormatting sqref="Z52:Z53">
    <cfRule type="cellIs" dxfId="193" priority="154" operator="equal">
      <formula>"NÃO"</formula>
    </cfRule>
    <cfRule type="cellIs" dxfId="192" priority="155" operator="equal">
      <formula>"SIM"</formula>
    </cfRule>
  </conditionalFormatting>
  <conditionalFormatting sqref="Z52:Z53">
    <cfRule type="cellIs" dxfId="191" priority="135" operator="equal">
      <formula>"OPORTUNIDADE"</formula>
    </cfRule>
  </conditionalFormatting>
  <conditionalFormatting sqref="Z52:Z53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Z52:Z53">
    <cfRule type="cellIs" dxfId="188" priority="132" operator="equal">
      <formula>"OPORTUNIDADE"</formula>
    </cfRule>
  </conditionalFormatting>
  <conditionalFormatting sqref="Z52:Z53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Z52:Z53">
    <cfRule type="cellIs" dxfId="185" priority="117" operator="equal">
      <formula>"OPORTUNIDADE"</formula>
    </cfRule>
  </conditionalFormatting>
  <conditionalFormatting sqref="Z52:Z53">
    <cfRule type="cellIs" dxfId="184" priority="115" operator="equal">
      <formula>"NÃO"</formula>
    </cfRule>
    <cfRule type="cellIs" dxfId="183" priority="116" operator="equal">
      <formula>"SIM"</formula>
    </cfRule>
  </conditionalFormatting>
  <conditionalFormatting sqref="Z52:Z53">
    <cfRule type="cellIs" dxfId="182" priority="114" operator="equal">
      <formula>"OPORTUNIDADE"</formula>
    </cfRule>
  </conditionalFormatting>
  <conditionalFormatting sqref="Z52:Z53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Z52:Z53">
    <cfRule type="cellIs" dxfId="179" priority="111" operator="equal">
      <formula>"OPORTUNIDADE"</formula>
    </cfRule>
  </conditionalFormatting>
  <conditionalFormatting sqref="Z52:Z53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Z52:Z53">
    <cfRule type="cellIs" dxfId="176" priority="81" operator="equal">
      <formula>"OPORTUNIDADE"</formula>
    </cfRule>
  </conditionalFormatting>
  <conditionalFormatting sqref="Z52:Z53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Z52:Z53">
    <cfRule type="cellIs" dxfId="173" priority="78" operator="equal">
      <formula>"OPORTUNIDADE"</formula>
    </cfRule>
  </conditionalFormatting>
  <conditionalFormatting sqref="Z52: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52:Z53">
    <cfRule type="cellIs" dxfId="170" priority="75" operator="equal">
      <formula>"OPORTUNIDADE"</formula>
    </cfRule>
  </conditionalFormatting>
  <conditionalFormatting sqref="Z52:Z53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52:Z53">
    <cfRule type="cellIs" dxfId="167" priority="72" operator="equal">
      <formula>"OPORTUNIDADE"</formula>
    </cfRule>
  </conditionalFormatting>
  <conditionalFormatting sqref="Z52:Z53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52:Z53">
    <cfRule type="cellIs" dxfId="164" priority="69" operator="equal">
      <formula>"OPORTUNIDADE"</formula>
    </cfRule>
  </conditionalFormatting>
  <conditionalFormatting sqref="Z52:Z53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52:Z53">
    <cfRule type="cellIs" dxfId="161" priority="66" operator="equal">
      <formula>"OPORTUNIDADE"</formula>
    </cfRule>
  </conditionalFormatting>
  <conditionalFormatting sqref="Z52:Z53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52:Z53">
    <cfRule type="cellIs" dxfId="158" priority="63" operator="equal">
      <formula>"OPORTUNIDADE"</formula>
    </cfRule>
  </conditionalFormatting>
  <conditionalFormatting sqref="Z52:Z53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52:Z53">
    <cfRule type="cellIs" dxfId="155" priority="60" operator="equal">
      <formula>"OPORTUNIDADE"</formula>
    </cfRule>
  </conditionalFormatting>
  <conditionalFormatting sqref="Z52:Z53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52:Z53">
    <cfRule type="cellIs" dxfId="152" priority="57" operator="equal">
      <formula>"OPORTUNIDADE"</formula>
    </cfRule>
  </conditionalFormatting>
  <conditionalFormatting sqref="Z52:Z53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52:Y54">
    <cfRule type="cellIs" dxfId="149" priority="54" operator="equal">
      <formula>"OPORTUNIDADE"</formula>
    </cfRule>
  </conditionalFormatting>
  <conditionalFormatting sqref="Y52:Y54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BK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50:Z52">
    <cfRule type="cellIs" dxfId="146" priority="50" operator="equal">
      <formula>"OPORTUNIDADE"</formula>
    </cfRule>
  </conditionalFormatting>
  <conditionalFormatting sqref="Z50:Z52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50">
    <cfRule type="cellIs" dxfId="143" priority="47" operator="equal">
      <formula>"OPORTUNIDADE"</formula>
    </cfRule>
  </conditionalFormatting>
  <conditionalFormatting sqref="Y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50:Z52">
    <cfRule type="cellIs" dxfId="140" priority="44" operator="equal">
      <formula>"OPORTUNIDADE"</formula>
    </cfRule>
  </conditionalFormatting>
  <conditionalFormatting sqref="Z50:Z52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Z50:Z52">
    <cfRule type="cellIs" dxfId="137" priority="41" operator="equal">
      <formula>"OPORTUNIDADE"</formula>
    </cfRule>
  </conditionalFormatting>
  <conditionalFormatting sqref="Z50:Z52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Z51:Z52">
    <cfRule type="cellIs" dxfId="134" priority="38" operator="equal">
      <formula>"OPORTUNIDADE"</formula>
    </cfRule>
  </conditionalFormatting>
  <conditionalFormatting sqref="Z51:Z52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Z50">
    <cfRule type="cellIs" dxfId="131" priority="35" operator="equal">
      <formula>"OPORTUNIDADE"</formula>
    </cfRule>
  </conditionalFormatting>
  <conditionalFormatting sqref="Z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48">
    <cfRule type="cellIs" dxfId="128" priority="32" operator="equal">
      <formula>"OPORTUNIDADE"</formula>
    </cfRule>
  </conditionalFormatting>
  <conditionalFormatting sqref="Z48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48:Y49">
    <cfRule type="cellIs" dxfId="125" priority="26" operator="equal">
      <formula>"OPORTUNIDADE"</formula>
    </cfRule>
  </conditionalFormatting>
  <conditionalFormatting sqref="Y48:Y49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46">
    <cfRule type="cellIs" dxfId="122" priority="23" operator="equal">
      <formula>"OPORTUNIDADE"</formula>
    </cfRule>
  </conditionalFormatting>
  <conditionalFormatting sqref="Z4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46">
    <cfRule type="cellIs" dxfId="119" priority="17" operator="equal">
      <formula>"OPORTUNIDADE"</formula>
    </cfRule>
  </conditionalFormatting>
  <conditionalFormatting sqref="Y4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54">
    <cfRule type="cellIs" dxfId="116" priority="14" operator="equal">
      <formula>"OPORTUNIDADE"</formula>
    </cfRule>
  </conditionalFormatting>
  <conditionalFormatting sqref="Z5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54">
    <cfRule type="cellIs" dxfId="113" priority="11" operator="equal">
      <formula>"OPORTUNIDADE"</formula>
    </cfRule>
  </conditionalFormatting>
  <conditionalFormatting sqref="Z5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54">
    <cfRule type="cellIs" dxfId="110" priority="8" operator="equal">
      <formula>"OPORTUNIDADE"</formula>
    </cfRule>
  </conditionalFormatting>
  <conditionalFormatting sqref="Z5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54">
    <cfRule type="cellIs" dxfId="107" priority="5" operator="equal">
      <formula>"OPORTUNIDADE"</formula>
    </cfRule>
  </conditionalFormatting>
  <conditionalFormatting sqref="Z5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1321</v>
      </c>
      <c r="D5" s="349"/>
      <c r="E5" s="349"/>
      <c r="F5" s="349"/>
      <c r="G5" s="349"/>
      <c r="H5" s="349"/>
      <c r="I5" s="349"/>
      <c r="J5" s="350"/>
      <c r="K5" s="351" t="s">
        <v>1322</v>
      </c>
      <c r="L5" s="352"/>
      <c r="M5" s="352"/>
      <c r="N5" s="352"/>
      <c r="O5" s="353" t="s">
        <v>1323</v>
      </c>
      <c r="P5" s="354"/>
      <c r="Q5" s="355"/>
    </row>
    <row r="6" spans="1:17" s="93" customFormat="1" ht="15.75" customHeight="1">
      <c r="A6" s="87" t="s">
        <v>1324</v>
      </c>
      <c r="B6" s="94" t="s">
        <v>1325</v>
      </c>
      <c r="C6" s="95" t="s">
        <v>1163</v>
      </c>
      <c r="D6" s="96" t="s">
        <v>1164</v>
      </c>
      <c r="E6" s="95" t="s">
        <v>1326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1327</v>
      </c>
      <c r="M6" s="139" t="s">
        <v>626</v>
      </c>
      <c r="N6" s="140" t="s">
        <v>1158</v>
      </c>
      <c r="O6" s="246" t="s">
        <v>1201</v>
      </c>
      <c r="P6" s="157"/>
      <c r="Q6" s="193" t="s">
        <v>1328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avariado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>TP pronto 07:57, autorizado intervalo execução da solda km 446+200 10hrs ate 12hs/ prod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 xml:space="preserve">TP pronta 07:31,autorizado intervalo execução da solda km 428+020 das 10:25 ate 12:25/prod 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E17</v>
      </c>
      <c r="F56" s="99" t="str">
        <f>IF(FN_MC!H54="","*",FN_MC!H54)</f>
        <v>ZDK1</v>
      </c>
      <c r="G56" s="99" t="str">
        <f>IF(FN_MC!M54="","*",FN_MC!M54)</f>
        <v>ZDK-ZVT</v>
      </c>
      <c r="H56" s="154">
        <f>IF(FN_MC!K54="","*",FN_MC!K54)</f>
        <v>251</v>
      </c>
      <c r="I56" s="132">
        <f>IF(FN_MC!O54="","*",FN_MC!O54)</f>
        <v>0.375</v>
      </c>
      <c r="J56" s="132">
        <f>IF(FN_MC!P54="","*",FN_MC!P54)</f>
        <v>0.125</v>
      </c>
      <c r="K56" s="141" t="str">
        <f>IF(FN_MC!AK54="","*",FN_MC!AK54)</f>
        <v>ZDK1</v>
      </c>
      <c r="L56" s="141" t="str">
        <f>IF(FN_MC!AM54="","*",FN_MC!AM54)</f>
        <v>ZDK-ZVT</v>
      </c>
      <c r="M56" s="141">
        <f>IF(FN_MC!AP54="","*",FN_MC!AP54)</f>
        <v>251</v>
      </c>
      <c r="N56" s="141" t="str">
        <f>IF(FN_MC!AM54="","*",FN_MC!AM54)</f>
        <v>ZDK-ZVT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1329</v>
      </c>
      <c r="W1" s="361"/>
      <c r="X1" s="361"/>
      <c r="Y1" s="104"/>
    </row>
    <row r="2" spans="1:25" s="100" customFormat="1" ht="11.25" customHeight="1">
      <c r="A2" s="105" t="s">
        <v>1330</v>
      </c>
      <c r="B2" s="105" t="s">
        <v>1325</v>
      </c>
      <c r="C2" s="105" t="s">
        <v>603</v>
      </c>
      <c r="D2" s="106" t="s">
        <v>1163</v>
      </c>
      <c r="E2" s="106" t="s">
        <v>1164</v>
      </c>
      <c r="F2" s="106" t="s">
        <v>1324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1331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MODERNIZAÇÃO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E17</v>
      </c>
      <c r="H52" s="110" t="str">
        <f>IF(FN_MC!F54="","*",FN_MC!F54)</f>
        <v>CAMINHÃO DE SOLDA</v>
      </c>
      <c r="I52" s="110" t="str">
        <f>IF(FN_MC!H54="","*",FN_MC!H54)</f>
        <v>ZDK1</v>
      </c>
      <c r="J52" s="110" t="str">
        <f>IF(FN_MC!I54="","*",FN_MC!I54)</f>
        <v>ZDK1</v>
      </c>
      <c r="K52" s="110" t="str">
        <f>IF(FN_MC!M54="","*",FN_MC!M54)</f>
        <v>ZDK-ZVT</v>
      </c>
      <c r="L52" s="110" t="str">
        <f>IF(FN_MC!N54="","*",FN_MC!N54)</f>
        <v>ZDK1/ZDKZVT</v>
      </c>
      <c r="M52" s="111">
        <f>IF(FN_MC!J54="","*",FN_MC!J54)</f>
        <v>78</v>
      </c>
      <c r="N52" s="290">
        <f>IF(FN_MC!K54="","*",FN_MC!K54)</f>
        <v>251</v>
      </c>
      <c r="O52" s="290">
        <f>IF(FN_MC!L54="","*",FN_MC!L54)</f>
        <v>244</v>
      </c>
      <c r="P52" s="111"/>
      <c r="Q52" s="128">
        <f>IF(FN_MC!O54="","*",FN_MC!O54)</f>
        <v>0.375</v>
      </c>
      <c r="R52" s="128">
        <f>IF(FN_MC!P54="","*",FN_MC!P54)</f>
        <v>0.125</v>
      </c>
      <c r="S52" s="110" t="str">
        <f>IF(FN_MC!Q54="","*",CONCATENATE(FN_MC!Q54," ",FN_MC!R54))</f>
        <v>3 Nº DE SOLDA</v>
      </c>
      <c r="T52" s="110" t="str">
        <f>IF(FN_MC!V54="","*",FN_MC!V54)</f>
        <v>herbert</v>
      </c>
      <c r="U52" s="110" t="str">
        <f>IF(FN_MC!W54="","*",FN_MC!W54)</f>
        <v xml:space="preserve">Execução de solda </v>
      </c>
      <c r="V52" s="112">
        <f ca="1">_xlfn.XLOOKUP(G52&amp;$V$2,BS_CONTROLE[CHAVE],BS_CONTROLE[Quantidade_11],"-")</f>
        <v>5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1333</v>
      </c>
      <c r="C2" s="95" t="s">
        <v>1148</v>
      </c>
      <c r="D2" s="95" t="s">
        <v>1150</v>
      </c>
      <c r="E2" s="95" t="s">
        <v>1334</v>
      </c>
      <c r="F2" s="95" t="s">
        <v>1335</v>
      </c>
      <c r="G2" s="95" t="s">
        <v>1336</v>
      </c>
      <c r="H2" s="95" t="s">
        <v>1337</v>
      </c>
      <c r="I2" s="95" t="s">
        <v>1338</v>
      </c>
      <c r="J2" s="95" t="s">
        <v>1339</v>
      </c>
      <c r="K2" s="131" t="s">
        <v>1340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E17</v>
      </c>
      <c r="E52" s="121" t="str">
        <f>IF(FN_MC!H54="","*",FN_MC!H54)</f>
        <v>ZDK1</v>
      </c>
      <c r="F52" s="137" t="str">
        <f>IF(FN_MC!M54="","*",FN_MC!M54)</f>
        <v>ZDK-ZVT</v>
      </c>
      <c r="G52" s="121" t="str">
        <f>IF(FN_MC!I54="","*",FN_MC!I54)</f>
        <v>ZDK1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1341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1342</v>
      </c>
      <c r="C4" s="319" t="s">
        <v>1343</v>
      </c>
      <c r="D4" s="319" t="s">
        <v>1344</v>
      </c>
      <c r="E4" s="319" t="s">
        <v>1345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1346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1347</v>
      </c>
      <c r="E3" s="319" t="s">
        <v>1348</v>
      </c>
      <c r="F3" s="319" t="s">
        <v>1349</v>
      </c>
      <c r="G3" s="319" t="s">
        <v>1350</v>
      </c>
      <c r="H3" s="319" t="s">
        <v>1351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2025-12-03T14:15:55Z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