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35" documentId="120_S{118792C3-22EF-5104-A093-F22BFE3913F3}" xr6:coauthVersionLast="47" xr6:coauthVersionMax="47" xr10:uidLastSave="{76DCFA5F-C26D-47E1-8E86-6E42BEA0A2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N22" i="1" a="1"/>
  <c r="N22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M89" i="1" a="1"/>
  <c r="M89" i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M89" i="1"/>
  <c r="AO89" i="1"/>
  <c r="AP89" i="1"/>
  <c r="M90" i="10" s="1"/>
  <c r="AQ89" i="1"/>
  <c r="AY89" i="1"/>
  <c r="BB89" i="1"/>
  <c r="BC89" i="1" a="1"/>
  <c r="BC89" i="1" s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AP91" i="1"/>
  <c r="M92" i="10" s="1"/>
  <c r="AQ91" i="1"/>
  <c r="AY91" i="1"/>
  <c r="BC91" i="1" a="1"/>
  <c r="BC91" i="1" s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AJ92" i="1"/>
  <c r="AK92" i="1"/>
  <c r="K93" i="10" s="1"/>
  <c r="AL92" i="1"/>
  <c r="AO92" i="1"/>
  <c r="AP92" i="1"/>
  <c r="M93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/>
  <c r="AI94" i="1"/>
  <c r="BB94" i="1" s="1"/>
  <c r="AJ94" i="1"/>
  <c r="AK94" i="1"/>
  <c r="K95" i="10" s="1"/>
  <c r="AL94" i="1"/>
  <c r="AO94" i="1"/>
  <c r="AP94" i="1"/>
  <c r="M95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/>
  <c r="L92" i="15" s="1"/>
  <c r="R95" i="1"/>
  <c r="S95" i="1" a="1"/>
  <c r="S95" i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8" i="10" s="1"/>
  <c r="AL97" i="1"/>
  <c r="AO97" i="1"/>
  <c r="AP97" i="1"/>
  <c r="M98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/>
  <c r="L95" i="15" s="1"/>
  <c r="R98" i="1"/>
  <c r="S98" i="1" a="1"/>
  <c r="S98" i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/>
  <c r="L98" i="15" s="1"/>
  <c r="R101" i="1"/>
  <c r="S101" i="1" a="1"/>
  <c r="S101" i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M104" i="1" a="1"/>
  <c r="M104" i="1" s="1"/>
  <c r="N104" i="1" a="1"/>
  <c r="N104" i="1"/>
  <c r="R104" i="1"/>
  <c r="S104" i="1" a="1"/>
  <c r="S104" i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D104" i="1" a="1"/>
  <c r="BD104" i="1" s="1"/>
  <c r="BE104" i="1" a="1"/>
  <c r="BE104" i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AP105" i="1"/>
  <c r="M106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/>
  <c r="L104" i="15" s="1"/>
  <c r="R107" i="1"/>
  <c r="S107" i="1" a="1"/>
  <c r="S107" i="1"/>
  <c r="T107" i="1" a="1"/>
  <c r="T107" i="1" s="1"/>
  <c r="U107" i="1" a="1"/>
  <c r="U107" i="1"/>
  <c r="AI107" i="1"/>
  <c r="AJ107" i="1"/>
  <c r="AK107" i="1"/>
  <c r="K108" i="10" s="1"/>
  <c r="AL107" i="1"/>
  <c r="AN107" i="1"/>
  <c r="AO107" i="1"/>
  <c r="AP107" i="1"/>
  <c r="M108" i="10" s="1"/>
  <c r="AQ107" i="1"/>
  <c r="AY107" i="1"/>
  <c r="BB107" i="1"/>
  <c r="BC107" i="1" a="1"/>
  <c r="BC107" i="1" s="1"/>
  <c r="BD107" i="1" a="1"/>
  <c r="BD107" i="1" s="1"/>
  <c r="BE107" i="1" a="1"/>
  <c r="BE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/>
  <c r="L107" i="15" s="1"/>
  <c r="R110" i="1"/>
  <c r="S110" i="1" a="1"/>
  <c r="S110" i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D110" i="1" a="1"/>
  <c r="BD110" i="1" s="1"/>
  <c r="BE110" i="1" a="1"/>
  <c r="BE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AP111" i="1"/>
  <c r="M112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/>
  <c r="L110" i="15" s="1"/>
  <c r="R113" i="1"/>
  <c r="S113" i="1" a="1"/>
  <c r="S113" i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D113" i="1" a="1"/>
  <c r="BD113" i="1" s="1"/>
  <c r="BE113" i="1" a="1"/>
  <c r="BE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AP114" i="1"/>
  <c r="M115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/>
  <c r="L113" i="15" s="1"/>
  <c r="R116" i="1"/>
  <c r="S116" i="1" a="1"/>
  <c r="S116" i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D116" i="1" a="1"/>
  <c r="BD116" i="1" s="1"/>
  <c r="BE116" i="1" a="1"/>
  <c r="BE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AP117" i="1"/>
  <c r="M118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/>
  <c r="R119" i="1"/>
  <c r="S119" i="1" a="1"/>
  <c r="S119" i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N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/>
  <c r="L119" i="15" s="1"/>
  <c r="R122" i="1"/>
  <c r="S122" i="1" a="1"/>
  <c r="S122" i="1"/>
  <c r="T122" i="1" a="1"/>
  <c r="T122" i="1" s="1"/>
  <c r="U122" i="1" a="1"/>
  <c r="U122" i="1"/>
  <c r="AI122" i="1"/>
  <c r="AJ122" i="1"/>
  <c r="AK122" i="1"/>
  <c r="K123" i="10" s="1"/>
  <c r="AL122" i="1"/>
  <c r="AN122" i="1"/>
  <c r="AO122" i="1"/>
  <c r="AP122" i="1"/>
  <c r="M123" i="10" s="1"/>
  <c r="AQ122" i="1"/>
  <c r="AY122" i="1"/>
  <c r="BB122" i="1"/>
  <c r="BC122" i="1" a="1"/>
  <c r="BC122" i="1" s="1"/>
  <c r="BD122" i="1" a="1"/>
  <c r="BD122" i="1" s="1"/>
  <c r="BE122" i="1" a="1"/>
  <c r="BE122" i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N125" i="1"/>
  <c r="AO125" i="1"/>
  <c r="AP125" i="1"/>
  <c r="M126" i="10" s="1"/>
  <c r="AQ125" i="1"/>
  <c r="AY125" i="1"/>
  <c r="BB125" i="1"/>
  <c r="BD125" i="1" a="1"/>
  <c r="BD125" i="1" s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/>
  <c r="R126" i="1"/>
  <c r="S126" i="1" a="1"/>
  <c r="S126" i="1"/>
  <c r="T126" i="1" a="1"/>
  <c r="T126" i="1"/>
  <c r="U126" i="1" a="1"/>
  <c r="U126" i="1" s="1"/>
  <c r="AI126" i="1"/>
  <c r="AJ126" i="1"/>
  <c r="AK126" i="1"/>
  <c r="K127" i="10" s="1"/>
  <c r="AL126" i="1"/>
  <c r="AO126" i="1"/>
  <c r="AP126" i="1"/>
  <c r="M127" i="10" s="1"/>
  <c r="AQ126" i="1"/>
  <c r="AY126" i="1"/>
  <c r="BB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M129" i="1" a="1"/>
  <c r="M129" i="1" s="1"/>
  <c r="AM129" i="1" s="1"/>
  <c r="N129" i="1" a="1"/>
  <c r="N129" i="1"/>
  <c r="L126" i="15" s="1"/>
  <c r="R129" i="1"/>
  <c r="S129" i="1" a="1"/>
  <c r="S129" i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D129" i="1" a="1"/>
  <c r="BD129" i="1" s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/>
  <c r="AM131" i="1" s="1"/>
  <c r="N131" i="1" a="1"/>
  <c r="N131" i="1" s="1"/>
  <c r="R131" i="1"/>
  <c r="S131" i="1" a="1"/>
  <c r="S131" i="1" s="1"/>
  <c r="T131" i="1" a="1"/>
  <c r="T131" i="1" s="1"/>
  <c r="U131" i="1" a="1"/>
  <c r="U131" i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C131" i="1" a="1"/>
  <c r="BC131" i="1" s="1"/>
  <c r="BE131" i="1" a="1"/>
  <c r="BE131" i="1" s="1"/>
  <c r="BR131" i="1"/>
  <c r="BS131" i="1"/>
  <c r="BT131" i="1"/>
  <c r="A132" i="1"/>
  <c r="C132" i="1"/>
  <c r="M132" i="1" a="1"/>
  <c r="M132" i="1" s="1"/>
  <c r="AM132" i="1" s="1"/>
  <c r="N132" i="1" a="1"/>
  <c r="N132" i="1"/>
  <c r="L129" i="15" s="1"/>
  <c r="R132" i="1"/>
  <c r="S132" i="1" a="1"/>
  <c r="S132" i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D132" i="1" a="1"/>
  <c r="BD132" i="1" s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C134" i="1" a="1"/>
  <c r="BC134" i="1" s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/>
  <c r="L132" i="15" s="1"/>
  <c r="R135" i="1"/>
  <c r="S135" i="1" a="1"/>
  <c r="S135" i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D135" i="1" a="1"/>
  <c r="BD135" i="1" s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/>
  <c r="AM137" i="1" s="1"/>
  <c r="N137" i="1" a="1"/>
  <c r="N137" i="1" s="1"/>
  <c r="R137" i="1"/>
  <c r="S137" i="1" a="1"/>
  <c r="S137" i="1" s="1"/>
  <c r="T137" i="1" a="1"/>
  <c r="T137" i="1" s="1"/>
  <c r="U137" i="1" a="1"/>
  <c r="U137" i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C137" i="1" a="1"/>
  <c r="BC137" i="1" s="1"/>
  <c r="BE137" i="1" a="1"/>
  <c r="BE137" i="1" s="1"/>
  <c r="BR137" i="1"/>
  <c r="BS137" i="1"/>
  <c r="BT137" i="1"/>
  <c r="A138" i="1"/>
  <c r="C138" i="1"/>
  <c r="M138" i="1" a="1"/>
  <c r="M138" i="1" s="1"/>
  <c r="AM138" i="1" s="1"/>
  <c r="N138" i="1" a="1"/>
  <c r="N138" i="1"/>
  <c r="L135" i="15" s="1"/>
  <c r="R138" i="1"/>
  <c r="S138" i="1" a="1"/>
  <c r="S138" i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D138" i="1" a="1"/>
  <c r="BD138" i="1" s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/>
  <c r="AM140" i="1" s="1"/>
  <c r="N140" i="1" a="1"/>
  <c r="N140" i="1" s="1"/>
  <c r="R140" i="1"/>
  <c r="S140" i="1" a="1"/>
  <c r="S140" i="1" s="1"/>
  <c r="T140" i="1" a="1"/>
  <c r="T140" i="1" s="1"/>
  <c r="U140" i="1" a="1"/>
  <c r="U140" i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C140" i="1" a="1"/>
  <c r="BC140" i="1" s="1"/>
  <c r="BE140" i="1" a="1"/>
  <c r="BE140" i="1" s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D142" i="1" a="1"/>
  <c r="BD142" i="1" s="1"/>
  <c r="BE142" i="1" a="1"/>
  <c r="BE142" i="1" s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D144" i="1" a="1"/>
  <c r="BD144" i="1" s="1"/>
  <c r="BR144" i="1"/>
  <c r="BS144" i="1"/>
  <c r="BT144" i="1"/>
  <c r="A145" i="1"/>
  <c r="C145" i="1"/>
  <c r="M145" i="1" a="1"/>
  <c r="M145" i="1" s="1"/>
  <c r="N145" i="1" a="1"/>
  <c r="N145" i="1"/>
  <c r="R145" i="1"/>
  <c r="S145" i="1" a="1"/>
  <c r="S145" i="1"/>
  <c r="T145" i="1" a="1"/>
  <c r="T145" i="1" s="1"/>
  <c r="U145" i="1" a="1"/>
  <c r="U145" i="1" s="1"/>
  <c r="AI145" i="1"/>
  <c r="AJ145" i="1"/>
  <c r="AK145" i="1"/>
  <c r="K146" i="10" s="1"/>
  <c r="AL145" i="1"/>
  <c r="AO145" i="1"/>
  <c r="AP145" i="1"/>
  <c r="M146" i="10" s="1"/>
  <c r="AQ145" i="1"/>
  <c r="AY145" i="1"/>
  <c r="BB145" i="1"/>
  <c r="BE145" i="1" a="1"/>
  <c r="BE145" i="1" s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AP146" i="1"/>
  <c r="M147" i="10" s="1"/>
  <c r="AQ146" i="1"/>
  <c r="AY146" i="1"/>
  <c r="BE146" i="1" a="1"/>
  <c r="BE146" i="1" s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AP147" i="1"/>
  <c r="M14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AP154" i="1"/>
  <c r="AQ154" i="1"/>
  <c r="AY154" i="1"/>
  <c r="BE154" i="1" a="1"/>
  <c r="BE154" i="1" s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7" i="1" l="1" a="1"/>
  <c r="BD147" i="1" s="1"/>
  <c r="AN773" i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<sst xmlns="http://schemas.openxmlformats.org/spreadsheetml/2006/main" count="2791" uniqueCount="1069">
  <si>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</si>
  <si>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</si>
  <si>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</si>
  <si>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</si>
  <si>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</si>
  <si>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</si>
  <si>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</si>
  <si>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</si>
  <si>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</si>
  <si>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</si>
  <si>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</si>
  <si>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</si>
  <si>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</si>
  <si>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</si>
  <si>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</si>
  <si>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</si>
  <si>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</si>
  <si>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</si>
  <si>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</si>
  <si>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</si>
  <si>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</si>
  <si>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</si>
  <si>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</si>
  <si>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</si>
  <si>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</si>
  <si>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</si>
  <si>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</si>
  <si>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</si>
  <si>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</si>
  <si>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</si>
  <si>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</si>
  <si>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</si>
  <si>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</si>
  <si>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</si>
  <si>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</si>
  <si>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</si>
  <si>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</si>
  <si>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</si>
  <si>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</si>
  <si>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</si>
  <si>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</si>
  <si>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</si>
  <si>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</si>
  <si>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</si>
  <si>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</si>
  <si>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</si>
  <si>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</si>
  <si>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</si>
  <si>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</si>
  <si>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</si>
  <si>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</si>
  <si>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</si>
  <si>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</si>
  <si>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</si>
  <si>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</si>
  <si>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</si>
  <si>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</si>
  <si>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</si>
  <si>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</si>
  <si>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</si>
  <si>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</si>
  <si>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</si>
  <si>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</si>
  <si>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</si>
  <si>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</si>
  <si>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</si>
  <si>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</si>
  <si>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</si>
  <si>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</si>
  <si>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</si>
  <si>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</si>
  <si>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</si>
  <si>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</si>
  <si>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</si>
  <si>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</si>
  <si>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</si>
  <si>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</si>
  <si>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</si>
  <si>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</si>
  <si>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</si>
  <si>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</si>
  <si>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</si>
  <si>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</si>
  <si>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</si>
  <si>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</si>
  <si>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</si>
  <si>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</si>
  <si>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</si>
  <si>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</si>
  <si>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</si>
  <si>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</si>
  <si>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</si>
  <si>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</si>
  <si>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</si>
  <si>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</si>
  <si>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</si>
  <si>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</si>
  <si>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</si>
  <si>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</si>
  <si>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</si>
  <si>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</si>
  <si>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</si>
  <si>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</si>
  <si>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</si>
  <si>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</si>
  <si>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</si>
  <si>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</si>
  <si>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</si>
  <si>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</si>
  <si>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</si>
  <si>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</si>
  <si>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</si>
  <si>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</si>
  <si>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</si>
  <si>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</si>
  <si>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</si>
  <si>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</si>
  <si>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</si>
  <si>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</si>
  <si>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</si>
  <si>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</si>
  <si>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</si>
  <si>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</si>
  <si>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</si>
  <si>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</si>
  <si>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</si>
  <si>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</si>
  <si>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</si>
  <si>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</si>
  <si>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</si>
  <si>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</si>
  <si>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</si>
  <si>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</si>
  <si>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</si>
  <si>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</si>
  <si>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</si>
  <si>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</si>
  <si>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</si>
  <si>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</si>
  <si>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</si>
  <si>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</si>
  <si>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</si>
  <si>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</si>
  <si>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</si>
  <si>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</si>
  <si>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</si>
  <si>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</si>
  <si>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</si>
  <si>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</si>
  <si>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</si>
  <si>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</si>
  <si>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</si>
  <si>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</si>
  <si>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</si>
  <si>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</si>
  <si>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</si>
  <si>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</si>
  <si>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</si>
  <si>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</si>
  <si>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</si>
  <si>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</si>
  <si>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</si>
  <si>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</si>
  <si>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</si>
  <si>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</si>
  <si>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</si>
  <si>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</si>
  <si>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</si>
  <si>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</si>
  <si>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</si>
  <si>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</si>
  <si>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</si>
  <si>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</si>
  <si>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</si>
  <si>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</si>
  <si>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</si>
  <si>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</si>
  <si>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</si>
  <si>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</si>
  <si>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</si>
  <si>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</si>
  <si>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</si>
  <si>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</si>
  <si>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</si>
  <si>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</si>
  <si>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</si>
  <si>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</si>
  <si>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</si>
  <si>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</si>
  <si>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</si>
  <si>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</si>
  <si>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</si>
  <si>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</si>
  <si>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</si>
  <si>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</si>
  <si>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</si>
  <si>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</si>
  <si>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</si>
  <si>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</si>
  <si>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</si>
  <si>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</si>
  <si>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</si>
  <si>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</si>
  <si>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</si>
  <si>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</si>
  <si>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</si>
  <si>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</si>
  <si>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</si>
  <si>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</si>
  <si>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</si>
  <si>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</si>
  <si>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</si>
  <si>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</si>
  <si>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</si>
  <si>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</si>
  <si>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</si>
  <si>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</si>
  <si>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</si>
  <si>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</si>
  <si>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</si>
  <si>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</si>
  <si>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</si>
  <si>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</si>
  <si>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</si>
  <si>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</si>
  <si>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</si>
  <si>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</si>
  <si>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</si>
  <si>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</si>
  <si>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</si>
  <si>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</si>
  <si>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</si>
  <si>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</si>
  <si>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</si>
  <si>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</si>
  <si>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</si>
  <si>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</si>
  <si>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</si>
  <si>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</si>
  <si>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</si>
  <si>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</si>
  <si>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</si>
  <si>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</si>
  <si>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</si>
  <si>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</si>
  <si>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</si>
  <si>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</si>
  <si>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</si>
  <si>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</si>
  <si>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</si>
  <si>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</si>
  <si>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</si>
  <si>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</si>
  <si>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</si>
  <si>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</si>
  <si>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</si>
  <si>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</si>
  <si>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</si>
  <si>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</si>
  <si>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</si>
  <si>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</si>
  <si>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</si>
  <si>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</si>
  <si>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</si>
  <si>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</si>
  <si>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</si>
  <si>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</si>
  <si>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</si>
  <si>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</si>
  <si>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</si>
  <si>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</si>
  <si>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</si>
  <si>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</si>
  <si>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</si>
  <si>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</si>
  <si>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</si>
  <si>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</si>
  <si>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</si>
  <si>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</si>
  <si>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</si>
  <si>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</si>
  <si>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</si>
  <si>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</si>
  <si>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</si>
  <si>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</si>
  <si>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</si>
  <si>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</si>
  <si>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</si>
  <si>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</si>
  <si>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</si>
  <si>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</si>
  <si>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</si>
  <si>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</si>
  <si>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</si>
  <si>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</si>
  <si>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</si>
  <si>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</si>
  <si>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</si>
  <si>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</si>
  <si>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</si>
  <si>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</si>
  <si>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</si>
  <si>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</si>
  <si>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</si>
  <si>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</si>
  <si>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</si>
  <si>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</si>
  <si>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</si>
  <si>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</si>
  <si>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</si>
  <si>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</si>
  <si>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</si>
  <si>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</si>
  <si>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</si>
  <si>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</si>
  <si>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</si>
  <si>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</si>
  <si>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</si>
  <si>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</si>
  <si>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</si>
  <si>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</si>
  <si>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</si>
  <si>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</si>
  <si>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</si>
  <si>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</si>
  <si>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</si>
  <si>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</si>
  <si>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</si>
  <si>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</si>
  <si>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</si>
  <si>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</si>
  <si>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</si>
  <si>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</si>
  <si>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</si>
  <si>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</si>
  <si>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</si>
  <si>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</si>
  <si>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</si>
  <si>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</si>
  <si>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</si>
  <si>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</si>
  <si>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</si>
  <si>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</si>
  <si>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</si>
  <si>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</si>
  <si>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</si>
  <si>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</si>
  <si>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</si>
  <si>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</si>
  <si>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</si>
  <si>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</si>
  <si>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</si>
  <si>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</si>
  <si>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</si>
  <si>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</si>
  <si>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</si>
  <si>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</si>
  <si>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</si>
  <si>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</si>
  <si>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</si>
  <si>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</si>
  <si>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</si>
  <si>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</si>
  <si>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</si>
  <si>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</si>
  <si>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</si>
  <si>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</si>
  <si>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</si>
  <si>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</si>
  <si>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</si>
  <si>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</si>
  <si>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</si>
  <si>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</si>
  <si>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</si>
  <si>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</si>
  <si>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</si>
  <si>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</si>
  <si>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</si>
  <si>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</si>
  <si>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</si>
  <si>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</si>
  <si>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</si>
  <si>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</si>
  <si>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</si>
  <si>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</si>
  <si>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</si>
  <si>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</si>
  <si>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</si>
  <si>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</si>
  <si>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</si>
  <si>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</si>
  <si>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</si>
  <si>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</si>
  <si>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</si>
  <si>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</si>
  <si>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</si>
  <si>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</si>
  <si>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</si>
  <si>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</si>
  <si>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</si>
  <si>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</si>
  <si>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</si>
  <si>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</si>
  <si>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</si>
  <si>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</si>
  <si>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</si>
  <si>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</si>
  <si>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</si>
  <si>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</si>
  <si>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</si>
  <si>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</si>
  <si>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</si>
  <si>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</si>
  <si>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</si>
  <si>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</si>
  <si>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</si>
  <si>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</si>
  <si>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</si>
  <si>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</si>
  <si>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</si>
  <si>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</si>
  <si>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</si>
  <si>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</si>
  <si>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</si>
  <si>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</si>
  <si>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</si>
  <si>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</si>
  <si>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</si>
  <si>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</si>
  <si>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</si>
  <si>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</si>
  <si>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</si>
  <si>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</si>
  <si>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</si>
  <si>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</si>
  <si>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</si>
  <si>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</si>
  <si>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</si>
  <si>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</si>
  <si>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</si>
  <si>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</si>
  <si>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</si>
  <si>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</si>
  <si>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</si>
  <si>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</si>
  <si>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</si>
  <si>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</si>
  <si>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</si>
  <si>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</si>
  <si>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</si>
  <si>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</si>
  <si>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</si>
  <si>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</si>
  <si>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</si>
  <si>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</si>
  <si>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</si>
  <si>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</si>
  <si>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</si>
  <si>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</si>
  <si>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</si>
  <si>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</si>
  <si>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</si>
  <si>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</si>
  <si>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</si>
  <si>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</si>
  <si>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</si>
  <si>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</si>
  <si>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</si>
  <si>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</si>
  <si>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</si>
  <si>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</si>
  <si>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</si>
  <si>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</si>
  <si>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</si>
  <si>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</si>
  <si>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</si>
  <si>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</si>
  <si>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</si>
  <si>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</si>
  <si>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</si>
  <si>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</si>
  <si>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</si>
  <si>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</si>
  <si>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</si>
  <si>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</si>
  <si>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</si>
  <si>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</si>
  <si>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</si>
  <si>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</si>
  <si>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</si>
  <si>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</si>
  <si>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</si>
  <si>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</si>
  <si>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</si>
  <si>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</si>
  <si>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</si>
  <si>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</si>
  <si>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</si>
  <si>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</si>
  <si>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</si>
  <si>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</si>
  <si>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</si>
  <si>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</si>
  <si>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</si>
  <si>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</si>
  <si>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</si>
  <si>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</si>
  <si>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</si>
  <si>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</si>
  <si>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</si>
  <si>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</si>
  <si>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</si>
  <si>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</si>
  <si>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</si>
  <si>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</si>
  <si>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</si>
  <si>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</si>
  <si>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</si>
  <si>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</si>
  <si>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</si>
  <si>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</si>
  <si>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</si>
  <si>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</si>
  <si>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</si>
  <si>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</si>
  <si>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</si>
  <si>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</si>
  <si>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</si>
  <si>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</si>
  <si>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</si>
  <si>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</si>
  <si>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</si>
  <si>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</si>
  <si>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</si>
  <si>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</si>
  <si>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</si>
  <si>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</si>
  <si>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</si>
  <si>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</si>
  <si>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</si>
  <si>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</si>
  <si>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</si>
  <si>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</si>
  <si>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</si>
  <si>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</si>
  <si>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</si>
  <si>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</si>
  <si>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</si>
  <si>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</si>
  <si>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</si>
  <si>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</si>
  <si>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</si>
  <si>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</si>
  <si>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</si>
  <si>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</si>
  <si>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</si>
  <si>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</si>
  <si>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</si>
  <si>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</si>
  <si>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</si>
  <si>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</si>
  <si>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</si>
  <si>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</si>
  <si>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</si>
  <si>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</si>
  <si>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</si>
  <si>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</si>
  <si>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</si>
  <si>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</si>
  <si>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</si>
  <si>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</si>
  <si>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</si>
  <si>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</si>
  <si>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</si>
  <si>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</si>
  <si>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</si>
  <si>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</si>
  <si>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</si>
  <si>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</si>
  <si>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</si>
  <si>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</si>
  <si>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</si>
  <si>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</si>
  <si>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</si>
  <si>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</si>
  <si>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</si>
  <si>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</si>
  <si>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</si>
  <si>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</si>
  <si>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</si>
  <si>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</si>
  <si>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</si>
  <si>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</si>
  <si>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</si>
  <si>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</si>
  <si>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</si>
  <si>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</si>
  <si>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</si>
  <si>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</si>
  <si>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</si>
  <si>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</si>
  <si>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</si>
  <si>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</si>
  <si>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</si>
  <si>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</si>
  <si>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</si>
  <si>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</si>
  <si>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</si>
  <si>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</si>
  <si>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</si>
  <si>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</si>
  <si>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</si>
  <si>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</si>
  <si>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</si>
  <si>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</si>
  <si>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</si>
  <si>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</si>
  <si>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</si>
  <si>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</si>
  <si>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</si>
  <si>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</si>
  <si>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</si>
  <si>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</si>
  <si>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</si>
  <si>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</si>
  <si>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</si>
  <si>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</si>
  <si>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</si>
  <si>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</si>
  <si>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</si>
  <si>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</si>
  <si>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</si>
  <si>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</si>
  <si>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</si>
  <si>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</si>
  <si>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</si>
  <si>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</si>
  <si>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</si>
  <si>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</si>
  <si>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</si>
  <si>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</si>
  <si>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</si>
  <si>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</si>
  <si>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</si>
  <si>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</si>
  <si>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</si>
  <si>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</si>
  <si>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</si>
  <si>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</si>
  <si>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</si>
  <si>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</si>
  <si>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</si>
  <si>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</si>
  <si>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</si>
  <si>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</si>
  <si>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</si>
  <si>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</si>
  <si>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</si>
  <si>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</si>
  <si>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</si>
  <si>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</si>
  <si>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</si>
  <si>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</si>
  <si>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</si>
  <si>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</si>
  <si>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</si>
  <si>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</si>
  <si>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</si>
  <si>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</si>
  <si>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</si>
  <si>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</si>
  <si>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</si>
  <si>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</si>
  <si>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</si>
  <si>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</si>
  <si>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</si>
  <si>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</si>
  <si>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</si>
  <si>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</si>
  <si>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</si>
  <si>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</si>
  <si>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</si>
  <si>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</si>
  <si>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</si>
  <si>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</si>
  <si>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</si>
  <si>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</si>
  <si>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</si>
  <si>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</si>
  <si>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</si>
  <si>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</si>
  <si>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</si>
  <si>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</si>
  <si>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</si>
  <si>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</si>
  <si>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</si>
  <si>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</si>
  <si>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</si>
  <si>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</si>
  <si>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</si>
  <si>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</si>
  <si>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</si>
  <si>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</si>
  <si>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</si>
  <si>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</si>
  <si>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</si>
  <si>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</si>
  <si>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</si>
  <si>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</si>
  <si>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</si>
  <si>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</si>
  <si>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</si>
  <si>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</si>
  <si>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</si>
  <si>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</si>
  <si>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</si>
  <si>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</si>
  <si>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</si>
  <si>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</si>
  <si>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</si>
  <si>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</si>
  <si>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</si>
  <si>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</si>
  <si>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</si>
  <si>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</si>
  <si>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</si>
  <si>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</si>
  <si>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</si>
  <si>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</si>
  <si>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</si>
  <si>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</si>
  <si>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</si>
  <si>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</si>
  <si>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</si>
  <si>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</si>
  <si>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</si>
  <si>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</si>
  <si>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</si>
  <si>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</si>
  <si>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</si>
  <si>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</si>
  <si>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</si>
  <si>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</si>
  <si>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</si>
  <si>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</si>
  <si>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</si>
  <si>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</si>
  <si>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</si>
  <si>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</si>
  <si>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</si>
  <si>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</si>
  <si>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</si>
  <si>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</si>
  <si>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</si>
  <si>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</si>
  <si>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</si>
  <si>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</si>
  <si>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</si>
  <si>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</si>
  <si>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</si>
  <si>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</si>
  <si>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</si>
  <si>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</si>
  <si>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</si>
  <si>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</si>
  <si>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</si>
  <si>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</si>
  <si>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</si>
  <si>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</si>
  <si>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</si>
  <si>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</si>
  <si>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</si>
  <si>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</si>
  <si>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</si>
  <si>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</si>
  <si>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</si>
  <si>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</si>
  <si>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</si>
  <si>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</si>
  <si>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</si>
  <si>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</si>
  <si>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</si>
  <si>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</si>
  <si>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</si>
  <si>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</si>
  <si>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</si>
  <si>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</si>
  <si>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</si>
  <si>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</si>
  <si>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</si>
  <si>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</si>
  <si>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</si>
  <si>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</si>
  <si>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</si>
  <si>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</si>
  <si>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</si>
  <si>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</si>
  <si>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</si>
  <si>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</si>
  <si>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</si>
  <si>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</si>
  <si>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</si>
  <si>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</si>
  <si>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</si>
  <si>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</si>
  <si>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</si>
  <si>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</si>
  <si>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</si>
  <si>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</si>
  <si>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</si>
  <si>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</si>
  <si>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</si>
  <si>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</si>
  <si>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</si>
  <si>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</si>
  <si>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</si>
  <si>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</si>
  <si>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</si>
  <si>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</si>
  <si>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</si>
  <si>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</si>
  <si>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</si>
  <si>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</si>
  <si>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</si>
  <si>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</si>
  <si>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</si>
  <si>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</si>
  <si>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</si>
  <si>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</si>
  <si>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</si>
  <si>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</si>
  <si>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</si>
  <si>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</si>
  <si>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</si>
  <si>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</si>
  <si>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</si>
  <si>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</si>
  <si>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</si>
  <si>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</si>
  <si>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</si>
  <si>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</si>
  <si>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</si>
  <si>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</si>
  <si>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</si>
  <si>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</si>
  <si>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</si>
  <si>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</si>
  <si>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</si>
  <si>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</si>
  <si>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</si>
  <si>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</si>
  <si>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</si>
  <si>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</si>
  <si>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</si>
  <si>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</si>
  <si>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</si>
  <si>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</si>
  <si>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</si>
  <si>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</si>
  <si>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</si>
  <si>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</si>
  <si>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</si>
  <si>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</si>
  <si>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</si>
  <si>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</si>
  <si>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</si>
  <si>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</si>
  <si>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</si>
  <si>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</si>
  <si>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</si>
  <si>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</si>
  <si>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</si>
  <si>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</si>
  <si>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</si>
  <si>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</si>
  <si>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</si>
  <si>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</si>
  <si>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</si>
  <si>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</si>
  <si>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</si>
  <si>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</si>
  <si>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</si>
  <si>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</si>
  <si>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</si>
  <si>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</si>
  <si>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</si>
  <si>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</si>
  <si>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</si>
  <si>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</si>
  <si>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</si>
  <si>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</si>
  <si>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</si>
  <si>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</si>
  <si>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</si>
  <si>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</si>
  <si>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</si>
  <si>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</si>
  <si>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</si>
  <si>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</si>
  <si>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</si>
  <si>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</si>
  <si>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</si>
  <si>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</si>
  <si>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</si>
  <si>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</si>
  <si>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</si>
  <si>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</si>
  <si>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</si>
  <si>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</si>
  <si>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</si>
  <si>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</si>
  <si>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</si>
  <si>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</si>
  <si>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</si>
  <si>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</si>
  <si>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</si>
  <si>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</si>
  <si>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</si>
  <si>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</si>
  <si>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</si>
  <si>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</si>
  <si>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</si>
  <si>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</si>
  <si>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</si>
  <si>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</si>
  <si>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</si>
  <si>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</si>
  <si>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</si>
  <si>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</si>
  <si>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</si>
  <si>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</si>
  <si>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</si>
  <si>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</si>
  <si>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</si>
  <si>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</si>
  <si>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</si>
  <si>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</si>
  <si>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</si>
  <si>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</si>
  <si>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</si>
  <si>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</si>
  <si>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</si>
  <si>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</si>
  <si>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</si>
  <si>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</si>
  <si>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</si>
  <si>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</si>
  <si>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</si>
  <si>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</si>
  <si>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</si>
  <si>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</si>
  <si>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</si>
  <si>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</si>
  <si>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</si>
  <si>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</si>
  <si>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</si>
  <si>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</si>
  <si>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</si>
  <si>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</si>
  <si>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</si>
  <si>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</si>
  <si>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</si>
  <si>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</si>
  <si>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</si>
  <si>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</si>
  <si>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</si>
  <si>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</si>
  <si>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</si>
  <si>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</si>
  <si>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</si>
  <si>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</si>
  <si>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</si>
  <si>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</si>
  <si>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</si>
  <si>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</si>
  <si>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</si>
  <si>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</si>
  <si>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</si>
  <si>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</si>
  <si>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</si>
  <si>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</si>
  <si>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</si>
  <si>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</si>
  <si>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</si>
  <si>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</si>
  <si>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</si>
  <si>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</si>
  <si>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</si>
  <si>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</si>
  <si>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</si>
  <si>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</si>
  <si>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</si>
  <si>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</si>
  <si>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</si>
  <si>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</si>
  <si>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</si>
  <si>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</si>
  <si>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</si>
  <si>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</si>
  <si>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</si>
  <si>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</si>
  <si>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</si>
  <si>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</si>
  <si>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</si>
  <si>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</si>
  <si>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</si>
  <si>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</si>
  <si>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</si>
  <si>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>ZCZ-ZRU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</si>
  <si>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</si>
  <si>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</si>
  <si>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</si>
  <si>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</si>
  <si>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</si>
  <si>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</si>
  <si>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 xml:space="preserve">Previsao TP pronta 09hrs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</si>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</sst>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11" activePane="topRight" state="frozen"/>
      <selection pane="topRight" activeCell="X28" sqref="X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JULIO (TF-648)46055</v>
      </c>
      <c r="B15" s="105">
        <v>46055</v>
      </c>
      <c r="C15" s="138">
        <f>IF(BS_CONTROLE[[#This Row],[DATA]]="","",WEEKNUM(BS_CONTROLE[[#This Row],[DATA]]))</f>
        <v>6</v>
      </c>
      <c r="D15" s="188" t="s">
        <v>858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/>
      <c r="AS16" s="111"/>
      <c r="AT16" s="111"/>
      <c r="AU16" s="139"/>
      <c r="AV16" s="139"/>
      <c r="AW16" s="14"/>
      <c r="AX16" s="14"/>
      <c r="AY16" s="186">
        <f t="shared" si="7"/>
        <v>0</v>
      </c>
      <c r="AZ16" s="157"/>
      <c r="BA16" s="112"/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/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/>
      <c r="AS17" s="111"/>
      <c r="AT17" s="111"/>
      <c r="AU17" s="139"/>
      <c r="AV17" s="139"/>
      <c r="AW17" s="14"/>
      <c r="AX17" s="14"/>
      <c r="AY17" s="186">
        <f t="shared" si="7"/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/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1008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1009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1010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856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1011</v>
      </c>
      <c r="W21" s="108" t="s">
        <v>1012</v>
      </c>
      <c r="X21" s="107" t="s">
        <v>382</v>
      </c>
      <c r="Y21" s="132"/>
      <c r="Z21" s="107"/>
      <c r="AA21" s="191" t="s">
        <v>1013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1014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 t="s">
        <v>1015</v>
      </c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1016</v>
      </c>
      <c r="I23" s="154" t="s">
        <v>1016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1017</v>
      </c>
      <c r="W23" s="108" t="s">
        <v>1018</v>
      </c>
      <c r="X23" s="107" t="s">
        <v>382</v>
      </c>
      <c r="Y23" s="132"/>
      <c r="Z23" s="107"/>
      <c r="AA23" s="108" t="s">
        <v>1019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1020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1021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1022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 t="shared" si="7"/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38" t="str">
        <f>IF(BS_CONTROLE[[#This Row],[DATA]]="","",WEEKNUM(BS_CONTROLE[[#This Row],[DATA]]))</f>
        <v/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38" t="str">
        <f>IF(BS_CONTROLE[[#This Row],[DATA]]="","",WEEKNUM(BS_CONTROLE[[#This Row],[DATA]]))</f>
        <v/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38" t="str">
        <f>IF(BS_CONTROLE[[#This Row],[DATA]]="","",WEEKNUM(BS_CONTROLE[[#This Row],[DATA]]))</f>
        <v/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1000">
    <cfRule type="cellIs" dxfId="170" priority="54100" operator="equal">
      <formula>"OPORTUNIDADE"</formula>
    </cfRule>
  </conditionalFormatting>
  <conditionalFormatting sqref="Y6:Z7 Y25:Z27 Y29:Z1000">
    <cfRule type="cellIs" dxfId="169" priority="11686" operator="equal">
      <formula>"NÃO"</formula>
    </cfRule>
    <cfRule type="cellIs" dxfId="168" priority="11687" operator="equal">
      <formula>"SIM"</formula>
    </cfRule>
  </conditionalFormatting>
  <conditionalFormatting sqref="AZ6:AZ1000">
    <cfRule type="expression" dxfId="167" priority="54142">
      <formula>#REF!=1</formula>
    </cfRule>
  </conditionalFormatting>
  <conditionalFormatting sqref="U6:U1000 AY6:AY1000 BE6:BE1000">
    <cfRule type="cellIs" dxfId="166" priority="54126" operator="equal">
      <formula>"ERRO"</formula>
    </cfRule>
  </conditionalFormatting>
  <conditionalFormatting sqref="BQ6:BQ1000">
    <cfRule type="cellIs" dxfId="165" priority="54121" operator="equal">
      <formula>"Produção e Intervalo"</formula>
    </cfRule>
    <cfRule type="cellIs" dxfId="164" priority="54122" operator="equal">
      <formula>"Aderente"</formula>
    </cfRule>
    <cfRule type="cellIs" dxfId="163" priority="54123" operator="equal">
      <formula>"Intervalo"</formula>
    </cfRule>
    <cfRule type="cellIs" dxfId="162" priority="54124" operator="equal">
      <formula>"Produção"</formula>
    </cfRule>
    <cfRule type="cellIs" dxfId="161" priority="54125" operator="equal">
      <formula>"ERRO"</formula>
    </cfRule>
  </conditionalFormatting>
  <conditionalFormatting sqref="BR6:BS1000">
    <cfRule type="cellIs" dxfId="160" priority="54103" operator="equal">
      <formula>"*"</formula>
    </cfRule>
    <cfRule type="cellIs" dxfId="159" priority="54104" operator="greaterThanOrEqual">
      <formula>1</formula>
    </cfRule>
    <cfRule type="cellIs" dxfId="158" priority="54105" operator="lessThan">
      <formula>1</formula>
    </cfRule>
  </conditionalFormatting>
  <conditionalFormatting sqref="BH6:BH1000">
    <cfRule type="iconSet" priority="60955">
      <iconSet showValue="0">
        <cfvo type="percent" val="0"/>
        <cfvo type="num" val="1"/>
        <cfvo type="num" val="1" gte="0"/>
      </iconSet>
    </cfRule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59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P6:BP7 BP22 BP24:BP1000 BP14:BP20 BP11:BP12"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K6:BK7 BK24:BK1000 BK22 BK14:BK20 BK11:BK12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7" priority="19" operator="equal">
      <formula>"OPORTUNIDADE"</formula>
    </cfRule>
  </conditionalFormatting>
  <conditionalFormatting sqref="Y8:Z24">
    <cfRule type="cellIs" dxfId="156" priority="17" operator="equal">
      <formula>"NÃO"</formula>
    </cfRule>
    <cfRule type="cellIs" dxfId="155" priority="18" operator="equal">
      <formula>"SIM"</formula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4" priority="3" operator="equal">
      <formula>"OPORTUNIDADE"</formula>
    </cfRule>
  </conditionalFormatting>
  <conditionalFormatting sqref="Y28:Z28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1:J1048576 J2:J7 J25:J27 J29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1023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1024</v>
      </c>
      <c r="C4" s="166" t="s">
        <v>1025</v>
      </c>
      <c r="D4" s="166" t="s">
        <v>1026</v>
      </c>
      <c r="E4" s="166" t="s">
        <v>1027</v>
      </c>
      <c r="F4" s="166" t="s">
        <v>4</v>
      </c>
      <c r="G4" s="166" t="s">
        <v>1028</v>
      </c>
    </row>
    <row r="5" spans="2:7">
      <c r="B5" s="167" t="s">
        <v>1029</v>
      </c>
      <c r="C5" s="167">
        <v>257068</v>
      </c>
      <c r="D5" s="167" t="s">
        <v>1030</v>
      </c>
      <c r="E5" s="167" t="s">
        <v>1031</v>
      </c>
      <c r="F5" s="167" t="s">
        <v>1031</v>
      </c>
      <c r="G5" s="168">
        <v>46296</v>
      </c>
    </row>
    <row r="6" spans="2:7">
      <c r="B6" s="167" t="s">
        <v>1032</v>
      </c>
      <c r="C6" s="167" t="s">
        <v>554</v>
      </c>
      <c r="D6" s="167" t="s">
        <v>554</v>
      </c>
      <c r="E6" s="167" t="s">
        <v>554</v>
      </c>
      <c r="F6" s="167" t="s">
        <v>1033</v>
      </c>
      <c r="G6" s="168" t="s">
        <v>554</v>
      </c>
    </row>
    <row r="7" spans="2:7">
      <c r="B7" s="167" t="s">
        <v>1034</v>
      </c>
      <c r="C7" s="167">
        <v>257472</v>
      </c>
      <c r="D7" s="167" t="s">
        <v>1035</v>
      </c>
      <c r="E7" s="167" t="s">
        <v>1036</v>
      </c>
      <c r="F7" s="167" t="s">
        <v>1036</v>
      </c>
      <c r="G7" s="168">
        <v>45992</v>
      </c>
    </row>
    <row r="8" spans="2:7">
      <c r="B8" s="167" t="s">
        <v>1037</v>
      </c>
      <c r="C8" s="167">
        <v>260307</v>
      </c>
      <c r="D8" s="167" t="s">
        <v>1038</v>
      </c>
      <c r="E8" s="167" t="s">
        <v>1039</v>
      </c>
      <c r="F8" s="167" t="s">
        <v>1036</v>
      </c>
      <c r="G8" s="168">
        <v>46082</v>
      </c>
    </row>
    <row r="9" spans="2:7">
      <c r="B9" s="167" t="s">
        <v>1040</v>
      </c>
      <c r="C9" s="167">
        <v>333033</v>
      </c>
      <c r="D9" s="167" t="s">
        <v>1041</v>
      </c>
      <c r="E9" s="167" t="s">
        <v>1033</v>
      </c>
      <c r="F9" s="167" t="s">
        <v>1042</v>
      </c>
      <c r="G9" s="167" t="s">
        <v>554</v>
      </c>
    </row>
    <row r="10" spans="2:7">
      <c r="B10" s="167" t="s">
        <v>1043</v>
      </c>
      <c r="C10" s="167"/>
      <c r="D10" s="167"/>
      <c r="E10" s="167" t="s">
        <v>1033</v>
      </c>
      <c r="F10" s="167" t="s">
        <v>1042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1044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1045</v>
      </c>
      <c r="E3" s="169" t="s">
        <v>1046</v>
      </c>
      <c r="F3" s="169" t="s">
        <v>1047</v>
      </c>
      <c r="G3" s="169" t="s">
        <v>1048</v>
      </c>
      <c r="H3" s="169" t="s">
        <v>1049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1050</v>
      </c>
      <c r="V1" s="231"/>
      <c r="W1" s="231"/>
    </row>
    <row r="2" spans="1:23" ht="15" customHeight="1">
      <c r="A2" s="90" t="s">
        <v>1051</v>
      </c>
      <c r="B2" s="90" t="s">
        <v>1052</v>
      </c>
      <c r="C2" s="90" t="s">
        <v>372</v>
      </c>
      <c r="D2" s="91" t="s">
        <v>939</v>
      </c>
      <c r="E2" s="91" t="s">
        <v>4</v>
      </c>
      <c r="F2" s="91" t="s">
        <v>1053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1054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JULIO (TF-648)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1055</v>
      </c>
      <c r="D5" s="233"/>
      <c r="E5" s="233"/>
      <c r="F5" s="233"/>
      <c r="G5" s="233"/>
      <c r="H5" s="233"/>
      <c r="I5" s="233"/>
      <c r="J5" s="234"/>
      <c r="K5" s="235" t="s">
        <v>1056</v>
      </c>
      <c r="L5" s="236"/>
      <c r="M5" s="236"/>
      <c r="N5" s="236"/>
      <c r="O5" s="237" t="s">
        <v>1057</v>
      </c>
      <c r="P5" s="238"/>
    </row>
    <row r="6" spans="1:16" s="77" customFormat="1" ht="15" customHeight="1">
      <c r="A6" s="69" t="s">
        <v>1053</v>
      </c>
      <c r="B6" s="78" t="s">
        <v>1052</v>
      </c>
      <c r="C6" s="79" t="s">
        <v>939</v>
      </c>
      <c r="D6" s="80" t="s">
        <v>940</v>
      </c>
      <c r="E6" s="79" t="s">
        <v>1058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1059</v>
      </c>
      <c r="M6" s="83" t="s">
        <v>572</v>
      </c>
      <c r="N6" s="84" t="s">
        <v>934</v>
      </c>
      <c r="O6" s="162" t="s">
        <v>977</v>
      </c>
      <c r="P6" s="136" t="s">
        <v>1060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JULIO (TF-648)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*</v>
      </c>
      <c r="C31" s="86" t="str">
        <f>IF(SP_NORTE!S30="","*",SP_NORTE!S30)</f>
        <v>-</v>
      </c>
      <c r="D31" s="86" t="str">
        <f>IF(SP_NORTE!T30="","*",SP_NORTE!T30)</f>
        <v>-</v>
      </c>
      <c r="E31" s="86" t="str">
        <f>IF(SP_NORTE!D30="","*",SP_NORTE!D30)</f>
        <v>*</v>
      </c>
      <c r="F31" s="86" t="str">
        <f>IF(SP_NORTE!H30="","*",SP_NORTE!H30)</f>
        <v>*</v>
      </c>
      <c r="G31" s="86" t="str">
        <f>IF(SP_NORTE!M30="","*",SP_NORTE!M30)</f>
        <v>-</v>
      </c>
      <c r="H31" s="119" t="str">
        <f>IF(SP_NORTE!K30="","*",SP_NORTE!K30)</f>
        <v>*</v>
      </c>
      <c r="I31" s="116" t="str">
        <f>IF(SP_NORTE!O30="","*",SP_NORTE!O30)</f>
        <v>*</v>
      </c>
      <c r="J31" s="116" t="str">
        <f>IF(SP_NORTE!P30="","*",SP_NORTE!P30)</f>
        <v>*</v>
      </c>
      <c r="K31" s="86">
        <f>IF(SP_NORTE!AK30="","*",SP_NORTE!AK30)</f>
        <v>0</v>
      </c>
      <c r="L31" s="86" t="str">
        <f>IF(SP_NORTE!AM30="","*",SP_NORTE!AM30)</f>
        <v>-</v>
      </c>
      <c r="M31" s="86">
        <f>IF(SP_NORTE!AP30="","*",SP_NORTE!AP30)</f>
        <v>0</v>
      </c>
      <c r="N31" s="86" t="str">
        <f>IF(SP_NORTE!AM30="","*",SP_NORTE!AM30)</f>
        <v>-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*</v>
      </c>
      <c r="C32" s="86" t="str">
        <f>IF(SP_NORTE!S31="","*",SP_NORTE!S31)</f>
        <v>-</v>
      </c>
      <c r="D32" s="86" t="str">
        <f>IF(SP_NORTE!T31="","*",SP_NORTE!T31)</f>
        <v>-</v>
      </c>
      <c r="E32" s="86" t="str">
        <f>IF(SP_NORTE!D31="","*",SP_NORTE!D31)</f>
        <v>*</v>
      </c>
      <c r="F32" s="86" t="str">
        <f>IF(SP_NORTE!H31="","*",SP_NORTE!H31)</f>
        <v>*</v>
      </c>
      <c r="G32" s="86" t="str">
        <f>IF(SP_NORTE!M31="","*",SP_NORTE!M31)</f>
        <v>-</v>
      </c>
      <c r="H32" s="119" t="str">
        <f>IF(SP_NORTE!K31="","*",SP_NORTE!K31)</f>
        <v>*</v>
      </c>
      <c r="I32" s="116" t="str">
        <f>IF(SP_NORTE!O31="","*",SP_NORTE!O31)</f>
        <v>*</v>
      </c>
      <c r="J32" s="116" t="str">
        <f>IF(SP_NORTE!P31="","*",SP_NORTE!P31)</f>
        <v>*</v>
      </c>
      <c r="K32" s="86">
        <f>IF(SP_NORTE!AK31="","*",SP_NORTE!AK31)</f>
        <v>0</v>
      </c>
      <c r="L32" s="86" t="str">
        <f>IF(SP_NORTE!AM31="","*",SP_NORTE!AM31)</f>
        <v>-</v>
      </c>
      <c r="M32" s="86">
        <f>IF(SP_NORTE!AP31="","*",SP_NORTE!AP31)</f>
        <v>0</v>
      </c>
      <c r="N32" s="86" t="str">
        <f>IF(SP_NORTE!AM31="","*",SP_NORTE!AM31)</f>
        <v>-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-</v>
      </c>
      <c r="D33" s="86" t="str">
        <f>IF(SP_NORTE!T32="","*",SP_NORTE!T32)</f>
        <v>-</v>
      </c>
      <c r="E33" s="86" t="str">
        <f>IF(SP_NORTE!D32="","*",SP_NORTE!D32)</f>
        <v>*</v>
      </c>
      <c r="F33" s="86" t="str">
        <f>IF(SP_NORTE!H32="","*",SP_NORTE!H32)</f>
        <v>*</v>
      </c>
      <c r="G33" s="86" t="str">
        <f>IF(SP_NORTE!M32="","*",SP_NORTE!M32)</f>
        <v>-</v>
      </c>
      <c r="H33" s="119" t="str">
        <f>IF(SP_NORTE!K32="","*",SP_NORTE!K32)</f>
        <v>*</v>
      </c>
      <c r="I33" s="116" t="str">
        <f>IF(SP_NORTE!O32="","*",SP_NORTE!O32)</f>
        <v>*</v>
      </c>
      <c r="J33" s="116" t="str">
        <f>IF(SP_NORTE!P32="","*",SP_NORTE!P32)</f>
        <v>*</v>
      </c>
      <c r="K33" s="86">
        <f>IF(SP_NORTE!AK32="","*",SP_NORTE!AK32)</f>
        <v>0</v>
      </c>
      <c r="L33" s="86" t="str">
        <f>IF(SP_NORTE!AM32="","*",SP_NORTE!AM32)</f>
        <v>-</v>
      </c>
      <c r="M33" s="86">
        <f>IF(SP_NORTE!AP32="","*",SP_NORTE!AP32)</f>
        <v>0</v>
      </c>
      <c r="N33" s="86" t="str">
        <f>IF(SP_NORTE!AM32="","*",SP_NORTE!AM32)</f>
        <v>-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1061</v>
      </c>
      <c r="C2" s="124" t="s">
        <v>924</v>
      </c>
      <c r="D2" s="79" t="s">
        <v>926</v>
      </c>
      <c r="E2" s="79" t="s">
        <v>1062</v>
      </c>
      <c r="F2" s="102" t="s">
        <v>1063</v>
      </c>
      <c r="G2" s="79" t="s">
        <v>1064</v>
      </c>
      <c r="H2" s="79" t="s">
        <v>1065</v>
      </c>
      <c r="I2" s="79" t="s">
        <v>1066</v>
      </c>
      <c r="J2" s="79" t="s">
        <v>1067</v>
      </c>
      <c r="K2" s="81" t="s">
        <v>1068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JULIO (TF-648)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*</v>
      </c>
      <c r="E29" s="97" t="str">
        <f>IF(SP_NORTE!H32="","*",SP_NORTE!H32)</f>
        <v>*</v>
      </c>
      <c r="F29" s="103" t="str">
        <f>IF(SP_NORTE!M32="","*",SP_NORTE!M32)</f>
        <v>-</v>
      </c>
      <c r="G29" s="98" t="str">
        <f>IF(SP_NORTE!I32="","*",SP_NORTE!I32)</f>
        <v>*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2026-02-02T11:42:55Z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