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34" documentId="120_S{118792C3-22EF-5104-A093-F22BFE3913F3}" xr6:coauthVersionLast="47" xr6:coauthVersionMax="47" xr10:uidLastSave="{536F6F14-7458-419E-9B6F-871C1F6B37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<sst xmlns="http://schemas.openxmlformats.org/spreadsheetml/2006/main" count="5649" uniqueCount="1325">
  <si>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</si>
  <si>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</si>
  <si>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</si>
  <si>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</si>
  <si>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</si>
  <si>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</si>
  <si>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</si>
  <si>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</si>
  <si>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</si>
  <si>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</si>
  <si>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</si>
  <si>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</si>
  <si>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</si>
  <si>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</si>
  <si>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</si>
  <si>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</si>
  <si>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</si>
  <si>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</si>
  <si>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</si>
  <si>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</si>
  <si>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</si>
  <si>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</si>
  <si>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</si>
  <si>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</si>
  <si>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</si>
  <si>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</si>
  <si>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</si>
  <si>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</si>
  <si>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</si>
  <si>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</si>
  <si>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</si>
  <si>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</si>
  <si>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</si>
  <si>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</si>
  <si>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</si>
  <si>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</si>
  <si>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</si>
  <si>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</si>
  <si>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</si>
  <si>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</si>
  <si>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</si>
  <si>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</si>
  <si>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</si>
  <si>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</si>
  <si>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</si>
  <si>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</si>
  <si>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</si>
  <si>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</si>
  <si>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</si>
  <si>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</si>
  <si>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</si>
  <si>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</si>
  <si>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</si>
  <si>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</si>
  <si>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</si>
  <si>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</si>
  <si>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</si>
  <si>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</si>
  <si>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</si>
  <si>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</si>
  <si>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</si>
  <si>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</si>
  <si>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</si>
  <si>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</si>
  <si>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</si>
  <si>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</si>
  <si>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</si>
  <si>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</si>
  <si>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</si>
  <si>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</si>
  <si>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</si>
  <si>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</si>
  <si>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</si>
  <si>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</si>
  <si>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</si>
  <si>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</si>
  <si>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</si>
  <si>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</si>
  <si>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</si>
  <si>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</si>
  <si>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</si>
  <si>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</si>
  <si>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</si>
  <si>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</si>
  <si>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</si>
  <si>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</si>
  <si>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</si>
  <si>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</si>
  <si>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</si>
  <si>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</si>
  <si>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</si>
  <si>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</si>
  <si>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</si>
  <si>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</si>
  <si>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</si>
  <si>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</si>
  <si>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</si>
  <si>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</si>
  <si>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</si>
  <si>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</si>
  <si>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</si>
  <si>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</si>
  <si>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</si>
  <si>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</si>
  <si>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</si>
  <si>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</si>
  <si>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</si>
  <si>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</si>
  <si>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</si>
  <si>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</si>
  <si>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</si>
  <si>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</si>
  <si>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</si>
  <si>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</si>
  <si>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</si>
  <si>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</si>
  <si>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</si>
  <si>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</si>
  <si>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</si>
  <si>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</si>
  <si>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</si>
  <si>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</si>
  <si>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</si>
  <si>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</si>
  <si>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</si>
  <si>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</si>
  <si>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</si>
  <si>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</si>
  <si>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</si>
  <si>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</si>
  <si>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</si>
  <si>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</si>
  <si>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</si>
  <si>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</si>
  <si>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</si>
  <si>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</si>
  <si>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</si>
  <si>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</si>
  <si>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</si>
  <si>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</si>
  <si>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</si>
  <si>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</si>
  <si>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</si>
  <si>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</si>
  <si>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</si>
  <si>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</si>
  <si>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</si>
  <si>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</si>
  <si>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</si>
  <si>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</si>
  <si>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</si>
  <si>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</si>
  <si>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</si>
  <si>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</si>
  <si>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</si>
  <si>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</si>
  <si>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</si>
  <si>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</si>
  <si>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</si>
  <si>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</si>
  <si>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</si>
  <si>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</si>
  <si>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</si>
  <si>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</si>
  <si>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</si>
  <si>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</si>
  <si>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</si>
  <si>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</si>
  <si>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</si>
  <si>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</si>
  <si>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</si>
  <si>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</si>
  <si>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</si>
  <si>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</si>
  <si>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</si>
  <si>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</si>
  <si>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</si>
  <si>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</si>
  <si>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</si>
  <si>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</si>
  <si>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</si>
  <si>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</si>
  <si>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</si>
  <si>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</si>
  <si>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</si>
  <si>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</si>
  <si>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</si>
  <si>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</si>
  <si>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</si>
  <si>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</si>
  <si>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</si>
  <si>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</si>
  <si>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</si>
  <si>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</si>
  <si>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</si>
  <si>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</si>
  <si>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</si>
  <si>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</si>
  <si>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</si>
  <si>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</si>
  <si>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</si>
  <si>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</si>
  <si>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</si>
  <si>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</si>
  <si>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</si>
  <si>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</si>
  <si>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</si>
  <si>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</si>
  <si>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</si>
  <si>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</si>
  <si>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</si>
  <si>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</si>
  <si>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</si>
  <si>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</si>
  <si>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</si>
  <si>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</si>
  <si>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</si>
  <si>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</si>
  <si>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</si>
  <si>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</si>
  <si>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</si>
  <si>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</si>
  <si>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</si>
  <si>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</si>
  <si>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</si>
  <si>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</si>
  <si>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</si>
  <si>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</si>
  <si>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</si>
  <si>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</si>
  <si>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</si>
  <si>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</si>
  <si>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</si>
  <si>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</si>
  <si>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</si>
  <si>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</si>
  <si>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</si>
  <si>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</si>
  <si>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</si>
  <si>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</si>
  <si>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</si>
  <si>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</si>
  <si>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</si>
  <si>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</si>
  <si>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</si>
  <si>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</si>
  <si>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</si>
  <si>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</si>
  <si>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</si>
  <si>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</si>
  <si>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</si>
  <si>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</si>
  <si>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</si>
  <si>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</si>
  <si>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</si>
  <si>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</si>
  <si>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</si>
  <si>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</si>
  <si>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</si>
  <si>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</si>
  <si>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</si>
  <si>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</si>
  <si>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</si>
  <si>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</si>
  <si>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</si>
  <si>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</si>
  <si>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</si>
  <si>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</si>
  <si>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</si>
  <si>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</si>
  <si>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</si>
  <si>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</si>
  <si>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</si>
  <si>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</si>
  <si>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</si>
  <si>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</si>
  <si>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</si>
  <si>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</si>
  <si>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</si>
  <si>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</si>
  <si>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</si>
  <si>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</si>
  <si>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</si>
  <si>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</si>
  <si>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</si>
  <si>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</si>
  <si>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</si>
  <si>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</si>
  <si>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</si>
  <si>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</si>
  <si>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</si>
  <si>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</si>
  <si>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</si>
  <si>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</si>
  <si>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</si>
  <si>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</si>
  <si>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</si>
  <si>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</si>
  <si>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</si>
  <si>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</si>
  <si>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</si>
  <si>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</si>
  <si>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</si>
  <si>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</si>
  <si>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</si>
  <si>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</si>
  <si>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</si>
  <si>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</si>
  <si>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</si>
  <si>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</si>
  <si>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</si>
  <si>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</si>
  <si>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</si>
  <si>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</si>
  <si>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</si>
  <si>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</si>
  <si>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</si>
  <si>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</si>
  <si>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</si>
  <si>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</si>
  <si>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</si>
  <si>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</si>
  <si>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</si>
  <si>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</si>
  <si>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</si>
  <si>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</si>
  <si>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</si>
  <si>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</si>
  <si>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</si>
  <si>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</si>
  <si>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</si>
  <si>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</si>
  <si>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</si>
  <si>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</si>
  <si>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</si>
  <si>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</si>
  <si>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</si>
  <si>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</si>
  <si>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</si>
  <si>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</si>
  <si>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</si>
  <si>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</si>
  <si>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</si>
  <si>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</si>
  <si>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</si>
  <si>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</si>
  <si>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</si>
  <si>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</si>
  <si>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</si>
  <si>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</si>
  <si>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</si>
  <si>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</si>
  <si>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</si>
  <si>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</si>
  <si>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</si>
  <si>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</si>
  <si>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</si>
  <si>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</si>
  <si>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</si>
  <si>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</si>
  <si>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</si>
  <si>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</si>
  <si>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</si>
  <si>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</si>
  <si>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</si>
  <si>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</si>
  <si>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</si>
  <si>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</si>
  <si>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</si>
  <si>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</si>
  <si>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</si>
  <si>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</si>
  <si>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</si>
  <si>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</si>
  <si>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</si>
  <si>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</si>
  <si>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</si>
  <si>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</si>
  <si>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</si>
  <si>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</si>
  <si>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</si>
  <si>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</si>
  <si>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</si>
  <si>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</si>
  <si>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</si>
  <si>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</si>
  <si>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</si>
  <si>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</si>
  <si>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</si>
  <si>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</si>
  <si>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</si>
  <si>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</si>
  <si>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</si>
  <si>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</si>
  <si>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</si>
  <si>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</si>
  <si>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</si>
  <si>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</si>
  <si>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</si>
  <si>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</si>
  <si>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</si>
  <si>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</si>
  <si>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</si>
  <si>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</si>
  <si>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</si>
  <si>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</si>
  <si>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</si>
  <si>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</si>
  <si>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</si>
  <si>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</si>
  <si>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</si>
  <si>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</si>
  <si>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</si>
  <si>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</si>
  <si>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</si>
  <si>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</si>
  <si>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</si>
  <si>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</si>
  <si>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</si>
  <si>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</si>
  <si>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</si>
  <si>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</si>
  <si>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</si>
  <si>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</si>
  <si>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</si>
  <si>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</si>
  <si>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</si>
  <si>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</si>
  <si>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</si>
  <si>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</si>
  <si>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</si>
  <si>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</si>
  <si>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</si>
  <si>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</si>
  <si>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</si>
  <si>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</si>
  <si>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</si>
  <si>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</si>
  <si>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</si>
  <si>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</si>
  <si>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</si>
  <si>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</si>
  <si>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</si>
  <si>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</si>
  <si>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</si>
  <si>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</si>
  <si>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</si>
  <si>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</si>
  <si>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</si>
  <si>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</si>
  <si>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</si>
  <si>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</si>
  <si>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</si>
  <si>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</si>
  <si>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</si>
  <si>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</si>
  <si>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</si>
  <si>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</si>
  <si>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</si>
  <si>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</si>
  <si>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</si>
  <si>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</si>
  <si>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</si>
  <si>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</si>
  <si>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</si>
  <si>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</si>
  <si>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</si>
  <si>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</si>
  <si>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</si>
  <si>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</si>
  <si>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</si>
  <si>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</si>
  <si>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</si>
  <si>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</si>
  <si>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</si>
  <si>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</si>
  <si>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</si>
  <si>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</si>
  <si>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</si>
  <si>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</si>
  <si>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</si>
  <si>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</si>
  <si>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</si>
  <si>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</si>
  <si>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</si>
  <si>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</si>
  <si>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</si>
  <si>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</si>
  <si>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</si>
  <si>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</si>
  <si>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</si>
  <si>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</si>
  <si>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</si>
  <si>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</si>
  <si>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</si>
  <si>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</si>
  <si>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</si>
  <si>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</si>
  <si>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</si>
  <si>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</si>
  <si>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</si>
  <si>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</si>
  <si>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</si>
  <si>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</si>
  <si>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</si>
  <si>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</si>
  <si>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</si>
  <si>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</si>
  <si>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</si>
  <si>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</si>
  <si>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</si>
  <si>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</si>
  <si>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</si>
  <si>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</si>
  <si>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</si>
  <si>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</si>
  <si>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</si>
  <si>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</si>
  <si>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</si>
  <si>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</si>
  <si>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</si>
  <si>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</si>
  <si>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</si>
  <si>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</si>
  <si>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</si>
  <si>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</si>
  <si>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</si>
  <si>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</si>
  <si>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</si>
  <si>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</si>
  <si>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</si>
  <si>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</si>
  <si>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</si>
  <si>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</si>
  <si>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</si>
  <si>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</si>
  <si>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</si>
  <si>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</si>
  <si>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</si>
  <si>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</si>
  <si>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</si>
  <si>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</si>
  <si>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</si>
  <si>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</si>
  <si>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</si>
  <si>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</si>
  <si>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</si>
  <si>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</si>
  <si>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</si>
  <si>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</si>
  <si>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</si>
  <si>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</si>
  <si>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</si>
  <si>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</si>
  <si>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</si>
  <si>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</si>
  <si>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</si>
  <si>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</si>
  <si>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</si>
  <si>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</si>
  <si>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</si>
  <si>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</si>
  <si>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</si>
  <si>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</si>
  <si>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</si>
  <si>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</si>
  <si>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</si>
  <si>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</si>
  <si>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</si>
  <si>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</si>
  <si>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</si>
  <si>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</si>
  <si>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</si>
  <si>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</si>
  <si>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</si>
  <si>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</si>
  <si>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</si>
  <si>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</si>
  <si>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</si>
  <si>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</si>
  <si>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</si>
  <si>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</si>
  <si>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</si>
  <si>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</si>
  <si>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</si>
  <si>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</si>
  <si>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</si>
  <si>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</si>
  <si>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</si>
  <si>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</si>
  <si>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</si>
  <si>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</si>
  <si>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</si>
  <si>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</si>
  <si>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</si>
  <si>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</si>
  <si>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</si>
  <si>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</si>
  <si>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</si>
  <si>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</si>
  <si>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</si>
  <si>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</si>
  <si>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</si>
  <si>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</si>
  <si>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</si>
  <si>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</si>
  <si>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</si>
  <si>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</si>
  <si>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</si>
  <si>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</si>
  <si>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</si>
  <si>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</si>
  <si>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</si>
  <si>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</si>
  <si>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</si>
  <si>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</si>
  <si>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</si>
  <si>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</si>
  <si>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</si>
  <si>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</si>
  <si>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</si>
  <si>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</si>
  <si>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</si>
  <si>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</si>
  <si>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</si>
  <si>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</si>
  <si>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</si>
  <si>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</si>
  <si>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</si>
  <si>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</si>
  <si>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</si>
  <si>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</si>
  <si>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</si>
  <si>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</si>
  <si>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</si>
  <si>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</si>
  <si>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</si>
  <si>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</si>
  <si>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</si>
  <si>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</si>
  <si>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</si>
  <si>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</si>
  <si>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</si>
  <si>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</si>
  <si>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</si>
  <si>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</si>
  <si>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</si>
  <si>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</si>
  <si>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</si>
  <si>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</si>
  <si>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</si>
  <si>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</si>
  <si>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</si>
  <si>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</si>
  <si>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</si>
  <si>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</si>
  <si>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</si>
  <si>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</si>
  <si>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</si>
  <si>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</si>
  <si>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</si>
  <si>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</si>
  <si>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</si>
  <si>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</si>
  <si>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</si>
  <si>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</si>
  <si>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</si>
  <si>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</si>
  <si>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</si>
  <si>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</si>
  <si>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</si>
  <si>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</si>
  <si>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</si>
  <si>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</si>
  <si>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</si>
  <si>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</si>
  <si>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</si>
  <si>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</si>
  <si>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</si>
  <si>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</si>
  <si>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</si>
  <si>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</si>
  <si>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</si>
  <si>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</si>
  <si>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</si>
  <si>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</si>
  <si>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</si>
  <si>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</si>
  <si>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</si>
  <si>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</si>
  <si>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</si>
  <si>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</si>
  <si>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</si>
  <si>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</si>
  <si>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</si>
  <si>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</si>
  <si>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</si>
  <si>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</si>
  <si>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</si>
  <si>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</si>
  <si>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</si>
  <si>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</si>
  <si>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</si>
  <si>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</si>
  <si>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</si>
  <si>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</si>
  <si>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</si>
  <si>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</si>
  <si>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</si>
  <si>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</si>
  <si>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</si>
  <si>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</si>
  <si>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</si>
  <si>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</si>
  <si>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</si>
  <si>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</si>
  <si>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</si>
  <si>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</si>
  <si>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</si>
  <si>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</si>
  <si>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</si>
  <si>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</si>
  <si>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</si>
  <si>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</si>
  <si>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</si>
  <si>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</si>
  <si>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</si>
  <si>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</si>
  <si>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</si>
  <si>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</si>
  <si>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</si>
  <si>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</si>
  <si>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</si>
  <si>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</si>
  <si>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</si>
  <si>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</si>
  <si>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</si>
  <si>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</si>
  <si>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</si>
  <si>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</si>
  <si>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</si>
  <si>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</si>
  <si>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</si>
  <si>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</si>
  <si>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</si>
  <si>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</si>
  <si>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</si>
  <si>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</si>
  <si>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</si>
  <si>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</si>
  <si>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</si>
  <si>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</si>
  <si>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</si>
  <si>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</si>
  <si>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</si>
  <si>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</si>
  <si>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</si>
  <si>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</si>
  <si>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</si>
  <si>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</si>
  <si>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</si>
  <si>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</si>
  <si>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</si>
  <si>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</si>
  <si>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</si>
  <si>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</si>
  <si>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</si>
  <si>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</si>
  <si>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</si>
  <si>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</si>
  <si>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</si>
  <si>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</si>
  <si>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</si>
  <si>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</si>
  <si>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</si>
  <si>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</si>
  <si>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</si>
  <si>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</si>
  <si>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</si>
  <si>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</si>
  <si>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</si>
  <si>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</si>
  <si>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</si>
  <si>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</si>
  <si>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</si>
  <si>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</si>
  <si>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</si>
  <si>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</si>
  <si>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</si>
  <si>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</si>
  <si>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</si>
  <si>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</si>
  <si>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</si>
  <si>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</si>
  <si>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</si>
  <si>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</si>
  <si>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</si>
  <si>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</si>
  <si>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</si>
  <si>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</si>
  <si>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</si>
  <si>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</si>
  <si>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</si>
  <si>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</si>
  <si>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</si>
  <si>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</si>
  <si>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</si>
  <si>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</si>
  <si>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</si>
  <si>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</si>
  <si>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</si>
  <si>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</si>
  <si>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</si>
  <si>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</si>
  <si>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</si>
  <si>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</si>
  <si>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</si>
  <si>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</si>
  <si>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</si>
  <si>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</si>
  <si>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</si>
  <si>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</si>
  <si>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</si>
  <si>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</si>
  <si>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</si>
  <si>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</si>
  <si>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</si>
  <si>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</si>
  <si>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</si>
  <si>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</si>
  <si>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</si>
  <si>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</si>
  <si>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</si>
  <si>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</si>
  <si>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</si>
  <si>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</si>
  <si>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</si>
  <si>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</si>
  <si>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</si>
  <si>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</si>
  <si>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</si>
  <si>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</si>
  <si>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</si>
  <si>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</si>
  <si>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</si>
  <si>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</si>
  <si>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</si>
  <si>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</si>
  <si>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</si>
  <si>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</si>
  <si>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</si>
  <si>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</si>
  <si>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</si>
  <si>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</si>
  <si>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</si>
  <si>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</si>
  <si>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</si>
  <si>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</si>
  <si>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</si>
  <si>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</si>
  <si>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</si>
  <si>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</si>
  <si>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</si>
  <si>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</si>
  <si>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</si>
  <si>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</si>
  <si>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</si>
  <si>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</si>
  <si>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</si>
  <si>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</si>
  <si>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</si>
  <si>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</si>
  <si>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</si>
  <si>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</si>
  <si>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</si>
  <si>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</si>
  <si>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</si>
  <si>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</si>
  <si>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</si>
  <si>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</si>
  <si>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</si>
  <si>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</si>
  <si>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</si>
  <si>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</si>
  <si>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</si>
  <si>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</si>
  <si>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</si>
  <si>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</si>
  <si>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</si>
  <si>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</si>
  <si>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</si>
  <si>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</si>
  <si>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</si>
  <si>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</si>
  <si>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</si>
  <si>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</si>
  <si>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</si>
  <si>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</si>
  <si>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</si>
  <si>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</si>
  <si>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</si>
  <si>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</si>
  <si>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</si>
  <si>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</si>
  <si>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</si>
  <si>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</si>
  <si>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</si>
  <si>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</si>
  <si>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</si>
  <si>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</si>
  <si>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</si>
  <si>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</si>
  <si>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</si>
  <si>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</si>
  <si>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</si>
  <si>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</si>
  <si>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</si>
  <si>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</si>
  <si>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</si>
  <si>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</si>
  <si>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</si>
  <si>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</si>
  <si>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</si>
  <si>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</si>
  <si>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</si>
  <si>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</si>
  <si>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</si>
  <si>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</si>
  <si>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</si>
  <si>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</si>
  <si>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</si>
  <si>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</si>
  <si>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</si>
  <si>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</si>
  <si>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</si>
  <si>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</si>
  <si>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</si>
  <si>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</si>
  <si>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</si>
  <si>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</si>
  <si>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</si>
  <si>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</si>
  <si>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</si>
  <si>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</si>
  <si>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</si>
  <si>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</si>
  <si>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</si>
  <si>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</si>
  <si>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</si>
  <si>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</si>
  <si>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</si>
  <si>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</si>
  <si>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</si>
  <si>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</si>
  <si>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</si>
  <si>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</si>
  <si>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</si>
  <si>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</si>
  <si>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</si>
  <si>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</si>
  <si>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</si>
  <si>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</si>
  <si>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</si>
  <si>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</si>
  <si>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</si>
  <si>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</si>
  <si>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</si>
  <si>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</si>
  <si>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</si>
  <si>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</si>
  <si>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</si>
  <si>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</si>
  <si>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</si>
  <si>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</si>
  <si>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</si>
  <si>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</si>
  <si>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</si>
  <si>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</si>
  <si>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</si>
  <si>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</si>
  <si>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</si>
  <si>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</si>
  <si>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</si>
  <si>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</si>
  <si>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</si>
  <si>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</si>
  <si>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</si>
  <si>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</si>
  <si>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</si>
  <si>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</si>
  <si>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</si>
  <si>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</si>
  <si>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</si>
  <si>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</si>
  <si>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</si>
  <si>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</si>
  <si>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</si>
  <si>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</si>
  <si>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</si>
  <si>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</si>
  <si>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</si>
  <si>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</si>
  <si>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</si>
  <si>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</si>
  <si>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</si>
  <si>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</si>
  <si>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</si>
  <si>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</si>
  <si>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</si>
  <si>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</si>
  <si>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</si>
  <si>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</si>
  <si>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</si>
  <si>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</si>
  <si>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</si>
  <si>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</si>
  <si>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</si>
  <si>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</si>
  <si>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</si>
  <si>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</si>
  <si>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</si>
  <si>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</si>
  <si>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</si>
  <si>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</si>
  <si>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</si>
  <si>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</si>
  <si>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</si>
  <si>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</si>
  <si>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</si>
  <si>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</si>
  <si>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</si>
  <si>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</si>
  <si>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</si>
  <si>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</si>
  <si>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</si>
  <si>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</si>
  <si>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</si>
  <si>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</si>
  <si>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</si>
  <si>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</si>
  <si>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</si>
  <si>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</si>
  <si>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</si>
  <si>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</si>
  <si>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</si>
  <si>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</si>
  <si>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</si>
  <si>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</si>
  <si>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</si>
  <si>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</si>
  <si>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</si>
  <si>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</si>
  <si>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</si>
  <si>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</si>
  <si>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</si>
  <si>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</si>
  <si>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</si>
  <si>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</si>
  <si>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</si>
  <si>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</si>
  <si>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</si>
  <si>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</si>
  <si>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</si>
  <si>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</si>
  <si>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</si>
  <si>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</si>
  <si>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</si>
  <si>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</si>
  <si>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</si>
  <si>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</si>
  <si>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</si>
  <si>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</si>
  <si>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</si>
  <si>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</si>
  <si>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</si>
  <si>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</si>
  <si>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</si>
  <si>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</si>
  <si>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</si>
  <si>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</si>
  <si>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</si>
  <si>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</si>
  <si>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</si>
  <si>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</si>
  <si>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</si>
  <si>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</si>
  <si>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</si>
  <si>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</si>
  <si>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</si>
  <si>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</si>
  <si>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</si>
  <si>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</si>
  <si>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</si>
  <si>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</si>
  <si>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</si>
  <si>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</si>
  <si>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</si>
  <si>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</si>
  <si>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</si>
  <si>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</si>
  <si>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</si>
  <si>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</si>
  <si>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</si>
  <si>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</si>
  <si>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</si>
  <si>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</si>
  <si>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</si>
  <si>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</si>
  <si>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</si>
  <si>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</si>
  <si>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</si>
  <si>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</si>
  <si>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</si>
  <si>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</si>
  <si>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</si>
  <si>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</si>
  <si>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</si>
  <si>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</si>
  <si>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</si>
  <si>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</si>
  <si>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</si>
  <si>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</si>
  <si>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</si>
  <si>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</si>
  <si>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</si>
  <si>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</si>
  <si>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</si>
  <si>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</si>
  <si>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</si>
  <si>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</si>
  <si>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</si>
  <si>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</si>
  <si>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</si>
  <si>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</si>
  <si>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</si>
  <si>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</si>
  <si>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</si>
  <si>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</si>
  <si>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</si>
  <si>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</si>
  <si>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</si>
  <si>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</si>
  <si>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</si>
  <si>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</si>
  <si>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</si>
  <si>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</si>
  <si>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</si>
  <si>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</si>
  <si>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</si>
  <si>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</si>
  <si>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</si>
  <si>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</si>
  <si>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</si>
  <si>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</si>
  <si>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</si>
  <si>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</si>
  <si>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</si>
  <si>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</si>
  <si>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</si>
  <si>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</si>
  <si>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</si>
  <si>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</si>
  <si>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</si>
  <si>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</si>
  <si>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</si>
  <si>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</si>
  <si>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</si>
  <si>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</si>
  <si>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</si>
  <si>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</si>
  <si>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</si>
  <si>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</si>
  <si>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</si>
  <si>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</si>
  <si>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</si>
  <si>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</si>
  <si>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</si>
  <si>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</si>
  <si>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</si>
  <si>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</si>
  <si>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</si>
  <si>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</si>
  <si>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</si>
  <si>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</si>
  <si>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</si>
  <si>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</si>
  <si>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</si>
  <si>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</si>
  <si>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</si>
  <si>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</si>
  <si>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</si>
  <si>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</si>
  <si>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</si>
  <si>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</si>
  <si>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</si>
  <si>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</si>
  <si>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</si>
  <si>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</si>
  <si>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</si>
  <si>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</si>
  <si>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</si>
  <si>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</si>
  <si>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</si>
  <si>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</si>
  <si>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</si>
  <si>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</si>
  <si>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</si>
  <si>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</si>
  <si>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</si>
  <si>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</si>
  <si>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</si>
  <si>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</si>
  <si>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</si>
  <si>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</si>
  <si>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</si>
  <si>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</si>
  <si>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</si>
  <si>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</si>
  <si>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</si>
  <si>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</si>
  <si>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</si>
  <si>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</si>
  <si>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</si>
  <si>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</si>
  <si>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</si>
  <si>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</si>
  <si>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</si>
  <si>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</si>
  <si>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</si>
  <si>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</si>
  <si>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</si>
  <si>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</si>
  <si>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</si>
  <si>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</si>
  <si>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</si>
  <si>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</si>
  <si>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</si>
  <si>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</si>
  <si>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</si>
  <si>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</si>
  <si>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</si>
  <si>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</si>
  <si>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</si>
  <si>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perda de 1h50h com viagem de medição, penalização pelo RDC e engate de eixo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</si>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</sst>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8" dataDxfId="497" headerRowBorderDxfId="495" tableBorderDxfId="496" totalsRowBorderDxfId="49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3"/>
    <tableColumn id="11" xr3:uid="{33520CA5-F846-4E76-93B5-CB06B5FE2FAB}" name="Coordenação Cod" dataDxfId="492"/>
    <tableColumn id="2" xr3:uid="{C84FE88F-829A-43C2-9585-F43A9E153FAA}" name="Coordenação" dataDxfId="491"/>
    <tableColumn id="3" xr3:uid="{CF353A97-A9EF-46B5-8824-245D2CB759D0}" name="Gerência" dataDxfId="490"/>
    <tableColumn id="4" xr3:uid="{062C67FE-0D06-4582-BA9C-B087681F34EC}" name="SUB" dataDxfId="489"/>
    <tableColumn id="5" xr3:uid="{1DF130D1-4D15-4DFF-8266-F1B81CAA897E}" name="KM Inicio" dataDxfId="488"/>
    <tableColumn id="6" xr3:uid="{A344A0E9-F964-4FE5-9EB0-2661309404E9}" name="KM Fim" dataDxfId="487"/>
    <tableColumn id="7" xr3:uid="{B0ED4DF3-274E-46B6-A2D1-0985F47224C1}" name="Trecho" dataDxfId="486"/>
    <tableColumn id="8" xr3:uid="{1DE44FFC-B2F5-4DE5-A7E5-915DA69A16F8}" name="SB" dataDxfId="485"/>
    <tableColumn id="9" xr3:uid="{7841069B-E29E-4A5E-B561-931B24D14782}" name="NOME SUB" dataDxfId="484"/>
    <tableColumn id="10" xr3:uid="{01B251F8-5EA1-4C87-81E3-9BD14100B544}" name="Trecho Coordenação" dataDxfId="4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2"/>
    <tableColumn id="8" xr3:uid="{98E82858-1ECA-4DB3-8AE4-BBB972FC487D}" name="CORRELATO" dataDxfId="4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BL57" activePane="topRight" state="frozen"/>
      <selection pane="topRight" activeCell="BP69" sqref="BP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6" t="s">
        <v>1023</v>
      </c>
      <c r="C1" s="257"/>
      <c r="D1" s="257"/>
      <c r="E1" s="3"/>
      <c r="F1" s="256" t="s">
        <v>1024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1025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1026</v>
      </c>
      <c r="BI1" s="272"/>
      <c r="BJ1" s="272"/>
      <c r="BK1" s="273"/>
      <c r="BL1" s="5"/>
      <c r="BM1" s="263" t="s">
        <v>1027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6" t="s">
        <v>1028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1031</v>
      </c>
      <c r="AT2" s="267"/>
      <c r="AU2" s="267"/>
      <c r="AV2" s="267"/>
      <c r="AW2" s="267"/>
      <c r="AX2" s="267"/>
      <c r="AY2" s="270"/>
      <c r="AZ2" s="6"/>
      <c r="BA2" s="260" t="s">
        <v>1032</v>
      </c>
      <c r="BB2" s="262"/>
      <c r="BC2" s="266" t="s">
        <v>1029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0" t="s">
        <v>1033</v>
      </c>
      <c r="AJ3" s="262"/>
      <c r="AK3" s="260" t="s">
        <v>1034</v>
      </c>
      <c r="AL3" s="261"/>
      <c r="AM3" s="284"/>
      <c r="AN3" s="285"/>
      <c r="AO3" s="261"/>
      <c r="AP3" s="261"/>
      <c r="AQ3" s="262"/>
      <c r="AR3" s="64"/>
      <c r="AS3" s="282" t="s">
        <v>1040</v>
      </c>
      <c r="AT3" s="283"/>
      <c r="AU3" s="282" t="s">
        <v>1041</v>
      </c>
      <c r="AV3" s="283"/>
      <c r="AW3" s="282" t="s">
        <v>1042</v>
      </c>
      <c r="AX3" s="283"/>
      <c r="AY3" s="64" t="s">
        <v>1043</v>
      </c>
      <c r="AZ3" s="64"/>
      <c r="BA3" s="280"/>
      <c r="BB3" s="281"/>
      <c r="BC3" s="260" t="s">
        <v>1036</v>
      </c>
      <c r="BD3" s="261"/>
      <c r="BE3" s="261"/>
      <c r="BF3" s="262"/>
      <c r="BG3" s="63"/>
      <c r="BH3" s="274"/>
      <c r="BI3" s="275"/>
      <c r="BJ3" s="275"/>
      <c r="BK3" s="276"/>
      <c r="BL3" s="63"/>
      <c r="BM3" s="263" t="s">
        <v>1044</v>
      </c>
      <c r="BN3" s="264"/>
      <c r="BO3" s="264"/>
      <c r="BP3" s="265"/>
      <c r="BQ3" s="263" t="s">
        <v>841</v>
      </c>
      <c r="BR3" s="264"/>
      <c r="BS3" s="265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4.1666666666666664E-2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>
        <v>0.71458333333333335</v>
      </c>
      <c r="AU60" s="163"/>
      <c r="AV60" s="163"/>
      <c r="AW60" s="14"/>
      <c r="AX60" s="14"/>
      <c r="AY60" s="12">
        <f>IF(D60="","*",IFERROR(IF(ISODD(COUNT(AS60:AX60)),"ERRO",SUM((AT60-AS60),(AV60-AU60),(AX60-AW60))),"ERRO"))</f>
        <v>4.5833333333333393E-2</v>
      </c>
      <c r="AZ60" s="189"/>
      <c r="BA60" s="118">
        <v>936</v>
      </c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 t="s">
        <v>546</v>
      </c>
      <c r="BN60" s="141" t="s">
        <v>546</v>
      </c>
      <c r="BO60" s="141" t="s">
        <v>546</v>
      </c>
      <c r="BP60" s="238"/>
      <c r="BQ60" s="19">
        <f>IF(OR(B60="",F60=""),"*",AY60/P60)</f>
        <v>1.1000000000000014</v>
      </c>
      <c r="BR60" s="19">
        <f t="shared" si="2"/>
        <v>1</v>
      </c>
      <c r="BS60" s="242" t="str">
        <f t="shared" si="3"/>
        <v>OK</v>
      </c>
      <c r="BT60" s="8" t="str">
        <f>IF(BN60="","",SUBSTITUTE(BM60," ","")&amp;SUBSTITUTE(BN60," ",""))</f>
        <v>OKOK</v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0.46388888888888891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5.902777777777779E-2</v>
      </c>
      <c r="AZ65" s="189"/>
      <c r="BA65" s="118">
        <v>825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 t="s">
        <v>538</v>
      </c>
      <c r="BN65" s="141" t="s">
        <v>557</v>
      </c>
      <c r="BO65" s="141" t="s">
        <v>662</v>
      </c>
      <c r="BP65" s="238" t="s">
        <v>1243</v>
      </c>
      <c r="BQ65" s="19">
        <f>IF(OR(B65="",F65=""),"*",AY65/P65)</f>
        <v>0.47222222222222232</v>
      </c>
      <c r="BR65" s="19">
        <f t="shared" si="2"/>
        <v>0.30691964285714285</v>
      </c>
      <c r="BS65" s="242" t="str">
        <f t="shared" si="3"/>
        <v>Mecanização</v>
      </c>
      <c r="BT65" s="8" t="str">
        <f>IF(BN65="","",SUBSTITUTE(BM65," ","")&amp;SUBSTITUTE(BN65," ",""))</f>
        <v>MecanizaçãoOperação</v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1244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1245</v>
      </c>
      <c r="N66" s="114" t="s">
        <v>1246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1247</v>
      </c>
      <c r="W66" s="114" t="s">
        <v>1248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1247</v>
      </c>
      <c r="W67" s="114" t="s">
        <v>1249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1247</v>
      </c>
      <c r="W68" s="114" t="s">
        <v>1250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1247</v>
      </c>
      <c r="W69" s="114" t="s">
        <v>1251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1252</v>
      </c>
      <c r="BK69" s="236" t="s">
        <v>1253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1247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1254</v>
      </c>
      <c r="BK70" s="18" t="s">
        <v>1255</v>
      </c>
      <c r="BL70" s="16"/>
      <c r="BM70" s="141" t="s">
        <v>548</v>
      </c>
      <c r="BN70" s="141" t="s">
        <v>563</v>
      </c>
      <c r="BO70" s="141" t="s">
        <v>636</v>
      </c>
      <c r="BP70" s="18" t="s">
        <v>1255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1247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1254</v>
      </c>
      <c r="BK71" s="18" t="s">
        <v>1255</v>
      </c>
      <c r="BL71" s="16"/>
      <c r="BM71" s="141" t="s">
        <v>548</v>
      </c>
      <c r="BN71" s="141" t="s">
        <v>563</v>
      </c>
      <c r="BO71" s="141" t="s">
        <v>636</v>
      </c>
      <c r="BP71" s="18" t="s">
        <v>1255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1256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1257</v>
      </c>
      <c r="I72" s="155" t="s">
        <v>101</v>
      </c>
      <c r="J72" s="138">
        <v>73</v>
      </c>
      <c r="K72" s="138">
        <v>9.6999999999999993</v>
      </c>
      <c r="L72" s="114"/>
      <c r="M72" s="138" t="s">
        <v>1258</v>
      </c>
      <c r="N72" s="138" t="s">
        <v>1259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1260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1261</v>
      </c>
      <c r="BK72" s="18" t="s">
        <v>1262</v>
      </c>
      <c r="BL72" s="16"/>
      <c r="BM72" s="141" t="s">
        <v>549</v>
      </c>
      <c r="BN72" s="141" t="s">
        <v>0</v>
      </c>
      <c r="BO72" s="141" t="s">
        <v>650</v>
      </c>
      <c r="BP72" s="18" t="s">
        <v>1262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1263</v>
      </c>
      <c r="BK73" s="18" t="s">
        <v>1264</v>
      </c>
      <c r="BL73" s="16"/>
      <c r="BM73" s="141" t="s">
        <v>542</v>
      </c>
      <c r="BN73" s="141" t="s">
        <v>570</v>
      </c>
      <c r="BO73" s="141" t="s">
        <v>680</v>
      </c>
      <c r="BP73" s="238" t="s">
        <v>1265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1266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1267</v>
      </c>
      <c r="BK74" s="18" t="s">
        <v>1268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1269</v>
      </c>
      <c r="BK75" s="17" t="s">
        <v>1269</v>
      </c>
      <c r="BL75" s="16"/>
      <c r="BM75" s="141" t="s">
        <v>538</v>
      </c>
      <c r="BN75" s="141" t="s">
        <v>567</v>
      </c>
      <c r="BO75" s="141" t="s">
        <v>654</v>
      </c>
      <c r="BP75" s="17" t="s">
        <v>1269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1269</v>
      </c>
      <c r="BK76" s="17" t="s">
        <v>1269</v>
      </c>
      <c r="BL76" s="16"/>
      <c r="BM76" s="141" t="s">
        <v>538</v>
      </c>
      <c r="BN76" s="141" t="s">
        <v>567</v>
      </c>
      <c r="BO76" s="141" t="s">
        <v>654</v>
      </c>
      <c r="BP76" s="17" t="s">
        <v>1269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1270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1271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1272</v>
      </c>
      <c r="I78" s="196" t="s">
        <v>1272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1271</v>
      </c>
      <c r="W78" s="114" t="s">
        <v>1273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1274</v>
      </c>
      <c r="BK80" s="236" t="s">
        <v>1274</v>
      </c>
      <c r="BL80" s="16"/>
      <c r="BM80" s="141" t="s">
        <v>548</v>
      </c>
      <c r="BN80" s="141" t="s">
        <v>563</v>
      </c>
      <c r="BO80" s="141" t="s">
        <v>636</v>
      </c>
      <c r="BP80" s="238" t="s">
        <v>1275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1276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1277</v>
      </c>
      <c r="BK81" s="17" t="s">
        <v>1277</v>
      </c>
      <c r="BL81" s="16"/>
      <c r="BM81" s="141" t="s">
        <v>535</v>
      </c>
      <c r="BN81" s="141" t="s">
        <v>0</v>
      </c>
      <c r="BO81" s="141" t="s">
        <v>620</v>
      </c>
      <c r="BP81" s="238" t="s">
        <v>1278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1279</v>
      </c>
      <c r="I82" s="155" t="s">
        <v>1279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1280</v>
      </c>
      <c r="W82" s="114" t="s">
        <v>1194</v>
      </c>
      <c r="X82" s="113" t="s">
        <v>522</v>
      </c>
      <c r="Y82" s="140"/>
      <c r="Z82" s="113" t="s">
        <v>527</v>
      </c>
      <c r="AA82" s="114" t="s">
        <v>1281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1282</v>
      </c>
      <c r="W83" s="114" t="s">
        <v>1283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1284</v>
      </c>
      <c r="BK83" s="17" t="s">
        <v>1285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 t="s">
        <v>525</v>
      </c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1286</v>
      </c>
      <c r="X89" s="113" t="s">
        <v>522</v>
      </c>
      <c r="Y89" s="140" t="s">
        <v>525</v>
      </c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 t="s">
        <v>525</v>
      </c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1256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1287</v>
      </c>
      <c r="N92" s="138" t="s">
        <v>1288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1289</v>
      </c>
      <c r="X92" s="113" t="s">
        <v>516</v>
      </c>
      <c r="Y92" s="140" t="s">
        <v>515</v>
      </c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 t="s">
        <v>525</v>
      </c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 t="s">
        <v>525</v>
      </c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 t="s">
        <v>525</v>
      </c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 t="s">
        <v>525</v>
      </c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1290</v>
      </c>
      <c r="W99" s="114" t="s">
        <v>1286</v>
      </c>
      <c r="X99" s="113" t="s">
        <v>522</v>
      </c>
      <c r="Y99" s="140" t="s">
        <v>525</v>
      </c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1291</v>
      </c>
      <c r="W100" s="114" t="s">
        <v>1286</v>
      </c>
      <c r="X100" s="113" t="s">
        <v>522</v>
      </c>
      <c r="Y100" s="140" t="s">
        <v>525</v>
      </c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1286</v>
      </c>
      <c r="X101" s="113" t="s">
        <v>522</v>
      </c>
      <c r="Y101" s="140" t="s">
        <v>525</v>
      </c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 t="s">
        <v>525</v>
      </c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1269</v>
      </c>
      <c r="BK103" s="236" t="s">
        <v>1269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1269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 t="s">
        <v>525</v>
      </c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1269</v>
      </c>
      <c r="BK104" s="236" t="s">
        <v>1269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1269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1270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1271</v>
      </c>
      <c r="W106" s="114" t="s">
        <v>1222</v>
      </c>
      <c r="X106" s="113" t="s">
        <v>522</v>
      </c>
      <c r="Y106" s="140" t="s">
        <v>525</v>
      </c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1272</v>
      </c>
      <c r="I107" s="196" t="s">
        <v>1272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1271</v>
      </c>
      <c r="W107" s="114" t="s">
        <v>1273</v>
      </c>
      <c r="X107" s="113" t="s">
        <v>522</v>
      </c>
      <c r="Y107" s="140" t="s">
        <v>525</v>
      </c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 t="s">
        <v>525</v>
      </c>
      <c r="Z109" s="113"/>
      <c r="AA109" s="114" t="s">
        <v>1276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1292</v>
      </c>
      <c r="I110" s="155" t="s">
        <v>1292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1293</v>
      </c>
      <c r="X110" s="113" t="s">
        <v>522</v>
      </c>
      <c r="Y110" s="140" t="s">
        <v>525</v>
      </c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1:Z192 Y87:Y88 Z86:Z97 Y90 Y92:Y96 Y98:Z102 Y103:Y104 Y106:Y107 Z110 Y109:Y110">
    <cfRule type="cellIs" dxfId="480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1:Z192 Y87:Y88 Z86:Z97 Y90 Y92:Y96 Y98:Z102 Y103:Y104 Y106:Y107 Z110 Y109:Y110">
    <cfRule type="cellIs" dxfId="479" priority="975" operator="equal">
      <formula>"NÃO"</formula>
    </cfRule>
    <cfRule type="cellIs" dxfId="478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77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76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75" priority="43392" operator="equal">
      <formula>"*"</formula>
    </cfRule>
    <cfRule type="cellIs" dxfId="474" priority="43393" operator="greaterThanOrEqual">
      <formula>1</formula>
    </cfRule>
    <cfRule type="cellIs" dxfId="473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2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73:BP74 BP90 BP62:BP63 BP65:BP69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1" priority="813" operator="equal">
      <formula>"OPORTUNIDADE"</formula>
    </cfRule>
  </conditionalFormatting>
  <conditionalFormatting sqref="Z193">
    <cfRule type="cellIs" dxfId="470" priority="811" operator="equal">
      <formula>"NÃO"</formula>
    </cfRule>
    <cfRule type="cellIs" dxfId="469" priority="812" operator="equal">
      <formula>"SIM"</formula>
    </cfRule>
  </conditionalFormatting>
  <conditionalFormatting sqref="Z195">
    <cfRule type="cellIs" dxfId="468" priority="810" operator="equal">
      <formula>"OPORTUNIDADE"</formula>
    </cfRule>
  </conditionalFormatting>
  <conditionalFormatting sqref="Z195">
    <cfRule type="cellIs" dxfId="467" priority="808" operator="equal">
      <formula>"NÃO"</formula>
    </cfRule>
    <cfRule type="cellIs" dxfId="466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65" priority="803" operator="equal">
      <formula>"OPORTUNIDADE"</formula>
    </cfRule>
  </conditionalFormatting>
  <conditionalFormatting sqref="Y193">
    <cfRule type="cellIs" dxfId="464" priority="801" operator="equal">
      <formula>"NÃO"</formula>
    </cfRule>
    <cfRule type="cellIs" dxfId="463" priority="802" operator="equal">
      <formula>"SIM"</formula>
    </cfRule>
  </conditionalFormatting>
  <conditionalFormatting sqref="Y195">
    <cfRule type="cellIs" dxfId="462" priority="800" operator="equal">
      <formula>"OPORTUNIDADE"</formula>
    </cfRule>
  </conditionalFormatting>
  <conditionalFormatting sqref="Y195">
    <cfRule type="cellIs" dxfId="461" priority="798" operator="equal">
      <formula>"NÃO"</formula>
    </cfRule>
    <cfRule type="cellIs" dxfId="460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59" priority="749" operator="equal">
      <formula>"OPORTUNIDADE"</formula>
    </cfRule>
  </conditionalFormatting>
  <conditionalFormatting sqref="Z212">
    <cfRule type="cellIs" dxfId="458" priority="747" operator="equal">
      <formula>"NÃO"</formula>
    </cfRule>
    <cfRule type="cellIs" dxfId="457" priority="748" operator="equal">
      <formula>"SIM"</formula>
    </cfRule>
  </conditionalFormatting>
  <conditionalFormatting sqref="Y212:Y216">
    <cfRule type="cellIs" dxfId="456" priority="746" operator="equal">
      <formula>"OPORTUNIDADE"</formula>
    </cfRule>
  </conditionalFormatting>
  <conditionalFormatting sqref="Y212:Y216">
    <cfRule type="cellIs" dxfId="455" priority="744" operator="equal">
      <formula>"NÃO"</formula>
    </cfRule>
    <cfRule type="cellIs" dxfId="454" priority="745" operator="equal">
      <formula>"SIM"</formula>
    </cfRule>
  </conditionalFormatting>
  <conditionalFormatting sqref="Y210">
    <cfRule type="cellIs" dxfId="453" priority="743" operator="equal">
      <formula>"OPORTUNIDADE"</formula>
    </cfRule>
  </conditionalFormatting>
  <conditionalFormatting sqref="Y210">
    <cfRule type="cellIs" dxfId="452" priority="741" operator="equal">
      <formula>"NÃO"</formula>
    </cfRule>
    <cfRule type="cellIs" dxfId="451" priority="742" operator="equal">
      <formula>"SIM"</formula>
    </cfRule>
  </conditionalFormatting>
  <conditionalFormatting sqref="Y209">
    <cfRule type="cellIs" dxfId="450" priority="740" operator="equal">
      <formula>"OPORTUNIDADE"</formula>
    </cfRule>
  </conditionalFormatting>
  <conditionalFormatting sqref="Y209">
    <cfRule type="cellIs" dxfId="449" priority="738" operator="equal">
      <formula>"NÃO"</formula>
    </cfRule>
    <cfRule type="cellIs" dxfId="448" priority="739" operator="equal">
      <formula>"SIM"</formula>
    </cfRule>
  </conditionalFormatting>
  <conditionalFormatting sqref="Y208">
    <cfRule type="cellIs" dxfId="447" priority="737" operator="equal">
      <formula>"OPORTUNIDADE"</formula>
    </cfRule>
  </conditionalFormatting>
  <conditionalFormatting sqref="Y208">
    <cfRule type="cellIs" dxfId="446" priority="735" operator="equal">
      <formula>"NÃO"</formula>
    </cfRule>
    <cfRule type="cellIs" dxfId="445" priority="736" operator="equal">
      <formula>"SIM"</formula>
    </cfRule>
  </conditionalFormatting>
  <conditionalFormatting sqref="Y207">
    <cfRule type="cellIs" dxfId="444" priority="734" operator="equal">
      <formula>"OPORTUNIDADE"</formula>
    </cfRule>
  </conditionalFormatting>
  <conditionalFormatting sqref="Y207">
    <cfRule type="cellIs" dxfId="443" priority="732" operator="equal">
      <formula>"NÃO"</formula>
    </cfRule>
    <cfRule type="cellIs" dxfId="442" priority="733" operator="equal">
      <formula>"SIM"</formula>
    </cfRule>
  </conditionalFormatting>
  <conditionalFormatting sqref="Y206">
    <cfRule type="cellIs" dxfId="441" priority="731" operator="equal">
      <formula>"OPORTUNIDADE"</formula>
    </cfRule>
  </conditionalFormatting>
  <conditionalFormatting sqref="Y206">
    <cfRule type="cellIs" dxfId="440" priority="729" operator="equal">
      <formula>"NÃO"</formula>
    </cfRule>
    <cfRule type="cellIs" dxfId="439" priority="730" operator="equal">
      <formula>"SIM"</formula>
    </cfRule>
  </conditionalFormatting>
  <conditionalFormatting sqref="Y205">
    <cfRule type="cellIs" dxfId="438" priority="728" operator="equal">
      <formula>"OPORTUNIDADE"</formula>
    </cfRule>
  </conditionalFormatting>
  <conditionalFormatting sqref="Y205">
    <cfRule type="cellIs" dxfId="437" priority="726" operator="equal">
      <formula>"NÃO"</formula>
    </cfRule>
    <cfRule type="cellIs" dxfId="436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35" priority="714" operator="equal">
      <formula>"OPORTUNIDADE"</formula>
    </cfRule>
  </conditionalFormatting>
  <conditionalFormatting sqref="Y223">
    <cfRule type="cellIs" dxfId="434" priority="712" operator="equal">
      <formula>"NÃO"</formula>
    </cfRule>
    <cfRule type="cellIs" dxfId="433" priority="713" operator="equal">
      <formula>"SIM"</formula>
    </cfRule>
  </conditionalFormatting>
  <conditionalFormatting sqref="Y231">
    <cfRule type="cellIs" dxfId="432" priority="708" operator="equal">
      <formula>"OPORTUNIDADE"</formula>
    </cfRule>
  </conditionalFormatting>
  <conditionalFormatting sqref="Y231">
    <cfRule type="cellIs" dxfId="431" priority="706" operator="equal">
      <formula>"NÃO"</formula>
    </cfRule>
    <cfRule type="cellIs" dxfId="430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29" priority="689" operator="equal">
      <formula>"OPORTUNIDADE"</formula>
    </cfRule>
  </conditionalFormatting>
  <conditionalFormatting sqref="Y243:Z243">
    <cfRule type="cellIs" dxfId="428" priority="687" operator="equal">
      <formula>"NÃO"</formula>
    </cfRule>
    <cfRule type="cellIs" dxfId="427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26" priority="682" operator="equal">
      <formula>"OPORTUNIDADE"</formula>
    </cfRule>
  </conditionalFormatting>
  <conditionalFormatting sqref="Z240">
    <cfRule type="cellIs" dxfId="425" priority="680" operator="equal">
      <formula>"NÃO"</formula>
    </cfRule>
    <cfRule type="cellIs" dxfId="424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3" priority="631" operator="equal">
      <formula>"OPORTUNIDADE"</formula>
    </cfRule>
  </conditionalFormatting>
  <conditionalFormatting sqref="Y6:Y7">
    <cfRule type="cellIs" dxfId="422" priority="629" operator="equal">
      <formula>"NÃO"</formula>
    </cfRule>
    <cfRule type="cellIs" dxfId="421" priority="630" operator="equal">
      <formula>"SIM"</formula>
    </cfRule>
  </conditionalFormatting>
  <conditionalFormatting sqref="Z7">
    <cfRule type="cellIs" dxfId="420" priority="615" operator="equal">
      <formula>"OPORTUNIDADE"</formula>
    </cfRule>
  </conditionalFormatting>
  <conditionalFormatting sqref="Z7">
    <cfRule type="cellIs" dxfId="419" priority="613" operator="equal">
      <formula>"NÃO"</formula>
    </cfRule>
    <cfRule type="cellIs" dxfId="418" priority="614" operator="equal">
      <formula>"SIM"</formula>
    </cfRule>
  </conditionalFormatting>
  <conditionalFormatting sqref="AZ7">
    <cfRule type="expression" dxfId="417" priority="625">
      <formula>#REF!=1</formula>
    </cfRule>
  </conditionalFormatting>
  <conditionalFormatting sqref="BE7 U7">
    <cfRule type="cellIs" dxfId="416" priority="624" operator="equal">
      <formula>"ERRO"</formula>
    </cfRule>
  </conditionalFormatting>
  <conditionalFormatting sqref="BP7">
    <cfRule type="cellIs" dxfId="415" priority="619" operator="equal">
      <formula>"Produção e Intervalo"</formula>
    </cfRule>
    <cfRule type="cellIs" dxfId="414" priority="620" operator="equal">
      <formula>"Aderente"</formula>
    </cfRule>
    <cfRule type="cellIs" dxfId="413" priority="621" operator="equal">
      <formula>"Intervalo"</formula>
    </cfRule>
    <cfRule type="cellIs" dxfId="412" priority="622" operator="equal">
      <formula>"Produção"</formula>
    </cfRule>
    <cfRule type="cellIs" dxfId="411" priority="623" operator="equal">
      <formula>"ERRO"</formula>
    </cfRule>
  </conditionalFormatting>
  <conditionalFormatting sqref="BQ7:BR7">
    <cfRule type="cellIs" dxfId="410" priority="616" operator="equal">
      <formula>"*"</formula>
    </cfRule>
    <cfRule type="cellIs" dxfId="409" priority="617" operator="greaterThanOrEqual">
      <formula>1</formula>
    </cfRule>
    <cfRule type="cellIs" dxfId="408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07" priority="597" operator="equal">
      <formula>"OPORTUNIDADE"</formula>
    </cfRule>
  </conditionalFormatting>
  <conditionalFormatting sqref="Z6">
    <cfRule type="cellIs" dxfId="406" priority="595" operator="equal">
      <formula>"NÃO"</formula>
    </cfRule>
    <cfRule type="cellIs" dxfId="405" priority="596" operator="equal">
      <formula>"SIM"</formula>
    </cfRule>
  </conditionalFormatting>
  <conditionalFormatting sqref="AZ6">
    <cfRule type="expression" dxfId="404" priority="607">
      <formula>#REF!=1</formula>
    </cfRule>
  </conditionalFormatting>
  <conditionalFormatting sqref="U6 BE6 AY6:AY124">
    <cfRule type="cellIs" dxfId="403" priority="606" operator="equal">
      <formula>"ERRO"</formula>
    </cfRule>
  </conditionalFormatting>
  <conditionalFormatting sqref="BP6">
    <cfRule type="cellIs" dxfId="402" priority="601" operator="equal">
      <formula>"Produção e Intervalo"</formula>
    </cfRule>
    <cfRule type="cellIs" dxfId="401" priority="602" operator="equal">
      <formula>"Aderente"</formula>
    </cfRule>
    <cfRule type="cellIs" dxfId="400" priority="603" operator="equal">
      <formula>"Intervalo"</formula>
    </cfRule>
    <cfRule type="cellIs" dxfId="399" priority="604" operator="equal">
      <formula>"Produção"</formula>
    </cfRule>
    <cfRule type="cellIs" dxfId="398" priority="605" operator="equal">
      <formula>"ERRO"</formula>
    </cfRule>
  </conditionalFormatting>
  <conditionalFormatting sqref="BQ6:BR6">
    <cfRule type="cellIs" dxfId="397" priority="598" operator="equal">
      <formula>"*"</formula>
    </cfRule>
    <cfRule type="cellIs" dxfId="396" priority="599" operator="greaterThanOrEqual">
      <formula>1</formula>
    </cfRule>
    <cfRule type="cellIs" dxfId="395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94" priority="579" operator="equal">
      <formula>"OPORTUNIDADE"</formula>
    </cfRule>
  </conditionalFormatting>
  <conditionalFormatting sqref="Z8">
    <cfRule type="cellIs" dxfId="393" priority="577" operator="equal">
      <formula>"NÃO"</formula>
    </cfRule>
    <cfRule type="cellIs" dxfId="392" priority="578" operator="equal">
      <formula>"SIM"</formula>
    </cfRule>
  </conditionalFormatting>
  <conditionalFormatting sqref="AZ8">
    <cfRule type="expression" dxfId="391" priority="589">
      <formula>#REF!=1</formula>
    </cfRule>
  </conditionalFormatting>
  <conditionalFormatting sqref="BE8 U8">
    <cfRule type="cellIs" dxfId="390" priority="588" operator="equal">
      <formula>"ERRO"</formula>
    </cfRule>
  </conditionalFormatting>
  <conditionalFormatting sqref="BP8">
    <cfRule type="cellIs" dxfId="389" priority="583" operator="equal">
      <formula>"Produção e Intervalo"</formula>
    </cfRule>
    <cfRule type="cellIs" dxfId="388" priority="584" operator="equal">
      <formula>"Aderente"</formula>
    </cfRule>
    <cfRule type="cellIs" dxfId="387" priority="585" operator="equal">
      <formula>"Intervalo"</formula>
    </cfRule>
    <cfRule type="cellIs" dxfId="386" priority="586" operator="equal">
      <formula>"Produção"</formula>
    </cfRule>
    <cfRule type="cellIs" dxfId="385" priority="587" operator="equal">
      <formula>"ERRO"</formula>
    </cfRule>
  </conditionalFormatting>
  <conditionalFormatting sqref="BQ8:BR8 BQ9:BQ806">
    <cfRule type="cellIs" dxfId="384" priority="580" operator="equal">
      <formula>"*"</formula>
    </cfRule>
    <cfRule type="cellIs" dxfId="383" priority="581" operator="greaterThanOrEqual">
      <formula>1</formula>
    </cfRule>
    <cfRule type="cellIs" dxfId="382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1" priority="575" operator="equal">
      <formula>"OPORTUNIDADE"</formula>
    </cfRule>
  </conditionalFormatting>
  <conditionalFormatting sqref="Y8">
    <cfRule type="cellIs" dxfId="380" priority="573" operator="equal">
      <formula>"NÃO"</formula>
    </cfRule>
    <cfRule type="cellIs" dxfId="379" priority="574" operator="equal">
      <formula>"SIM"</formula>
    </cfRule>
  </conditionalFormatting>
  <conditionalFormatting sqref="Z12">
    <cfRule type="cellIs" dxfId="378" priority="559" operator="equal">
      <formula>"OPORTUNIDADE"</formula>
    </cfRule>
  </conditionalFormatting>
  <conditionalFormatting sqref="Z12">
    <cfRule type="cellIs" dxfId="377" priority="557" operator="equal">
      <formula>"NÃO"</formula>
    </cfRule>
    <cfRule type="cellIs" dxfId="376" priority="558" operator="equal">
      <formula>"SIM"</formula>
    </cfRule>
  </conditionalFormatting>
  <conditionalFormatting sqref="AZ12">
    <cfRule type="expression" dxfId="375" priority="569">
      <formula>#REF!=1</formula>
    </cfRule>
  </conditionalFormatting>
  <conditionalFormatting sqref="U12 BE12">
    <cfRule type="cellIs" dxfId="374" priority="568" operator="equal">
      <formula>"ERRO"</formula>
    </cfRule>
  </conditionalFormatting>
  <conditionalFormatting sqref="BP12">
    <cfRule type="cellIs" dxfId="373" priority="563" operator="equal">
      <formula>"Produção e Intervalo"</formula>
    </cfRule>
    <cfRule type="cellIs" dxfId="372" priority="564" operator="equal">
      <formula>"Aderente"</formula>
    </cfRule>
    <cfRule type="cellIs" dxfId="371" priority="565" operator="equal">
      <formula>"Intervalo"</formula>
    </cfRule>
    <cfRule type="cellIs" dxfId="370" priority="566" operator="equal">
      <formula>"Produção"</formula>
    </cfRule>
    <cfRule type="cellIs" dxfId="369" priority="567" operator="equal">
      <formula>"ERRO"</formula>
    </cfRule>
  </conditionalFormatting>
  <conditionalFormatting sqref="BR12">
    <cfRule type="cellIs" dxfId="368" priority="560" operator="equal">
      <formula>"*"</formula>
    </cfRule>
    <cfRule type="cellIs" dxfId="367" priority="561" operator="greaterThanOrEqual">
      <formula>1</formula>
    </cfRule>
    <cfRule type="cellIs" dxfId="366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65" priority="554" operator="equal">
      <formula>"OPORTUNIDADE"</formula>
    </cfRule>
  </conditionalFormatting>
  <conditionalFormatting sqref="Y12">
    <cfRule type="cellIs" dxfId="364" priority="552" operator="equal">
      <formula>"NÃO"</formula>
    </cfRule>
    <cfRule type="cellIs" dxfId="363" priority="553" operator="equal">
      <formula>"SIM"</formula>
    </cfRule>
  </conditionalFormatting>
  <conditionalFormatting sqref="Z30">
    <cfRule type="cellIs" dxfId="362" priority="537" operator="equal">
      <formula>"OPORTUNIDADE"</formula>
    </cfRule>
  </conditionalFormatting>
  <conditionalFormatting sqref="Z30">
    <cfRule type="cellIs" dxfId="361" priority="535" operator="equal">
      <formula>"NÃO"</formula>
    </cfRule>
    <cfRule type="cellIs" dxfId="360" priority="536" operator="equal">
      <formula>"SIM"</formula>
    </cfRule>
  </conditionalFormatting>
  <conditionalFormatting sqref="AZ30">
    <cfRule type="expression" dxfId="359" priority="547">
      <formula>#REF!=1</formula>
    </cfRule>
  </conditionalFormatting>
  <conditionalFormatting sqref="U30 BE30">
    <cfRule type="cellIs" dxfId="358" priority="546" operator="equal">
      <formula>"ERRO"</formula>
    </cfRule>
  </conditionalFormatting>
  <conditionalFormatting sqref="BP30">
    <cfRule type="cellIs" dxfId="357" priority="541" operator="equal">
      <formula>"Produção e Intervalo"</formula>
    </cfRule>
    <cfRule type="cellIs" dxfId="356" priority="542" operator="equal">
      <formula>"Aderente"</formula>
    </cfRule>
    <cfRule type="cellIs" dxfId="355" priority="543" operator="equal">
      <formula>"Intervalo"</formula>
    </cfRule>
    <cfRule type="cellIs" dxfId="354" priority="544" operator="equal">
      <formula>"Produção"</formula>
    </cfRule>
    <cfRule type="cellIs" dxfId="353" priority="545" operator="equal">
      <formula>"ERRO"</formula>
    </cfRule>
  </conditionalFormatting>
  <conditionalFormatting sqref="BR30">
    <cfRule type="cellIs" dxfId="352" priority="538" operator="equal">
      <formula>"*"</formula>
    </cfRule>
    <cfRule type="cellIs" dxfId="351" priority="539" operator="greaterThanOrEqual">
      <formula>1</formula>
    </cfRule>
    <cfRule type="cellIs" dxfId="350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9" priority="520" operator="equal">
      <formula>"OPORTUNIDADE"</formula>
    </cfRule>
  </conditionalFormatting>
  <conditionalFormatting sqref="Z29">
    <cfRule type="cellIs" dxfId="348" priority="518" operator="equal">
      <formula>"NÃO"</formula>
    </cfRule>
    <cfRule type="cellIs" dxfId="347" priority="519" operator="equal">
      <formula>"SIM"</formula>
    </cfRule>
  </conditionalFormatting>
  <conditionalFormatting sqref="AZ29">
    <cfRule type="expression" dxfId="346" priority="530">
      <formula>#REF!=1</formula>
    </cfRule>
  </conditionalFormatting>
  <conditionalFormatting sqref="U29 BE29">
    <cfRule type="cellIs" dxfId="345" priority="529" operator="equal">
      <formula>"ERRO"</formula>
    </cfRule>
  </conditionalFormatting>
  <conditionalFormatting sqref="BP29">
    <cfRule type="cellIs" dxfId="344" priority="524" operator="equal">
      <formula>"Produção e Intervalo"</formula>
    </cfRule>
    <cfRule type="cellIs" dxfId="343" priority="525" operator="equal">
      <formula>"Aderente"</formula>
    </cfRule>
    <cfRule type="cellIs" dxfId="342" priority="526" operator="equal">
      <formula>"Intervalo"</formula>
    </cfRule>
    <cfRule type="cellIs" dxfId="341" priority="527" operator="equal">
      <formula>"Produção"</formula>
    </cfRule>
    <cfRule type="cellIs" dxfId="340" priority="528" operator="equal">
      <formula>"ERRO"</formula>
    </cfRule>
  </conditionalFormatting>
  <conditionalFormatting sqref="BR29">
    <cfRule type="cellIs" dxfId="339" priority="521" operator="equal">
      <formula>"*"</formula>
    </cfRule>
    <cfRule type="cellIs" dxfId="338" priority="522" operator="greaterThanOrEqual">
      <formula>1</formula>
    </cfRule>
    <cfRule type="cellIs" dxfId="337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36" priority="514" operator="equal">
      <formula>"OPORTUNIDADE"</formula>
    </cfRule>
  </conditionalFormatting>
  <conditionalFormatting sqref="Y29:Y30">
    <cfRule type="cellIs" dxfId="335" priority="512" operator="equal">
      <formula>"NÃO"</formula>
    </cfRule>
    <cfRule type="cellIs" dxfId="334" priority="513" operator="equal">
      <formula>"SIM"</formula>
    </cfRule>
  </conditionalFormatting>
  <conditionalFormatting sqref="Z31">
    <cfRule type="cellIs" dxfId="333" priority="499" operator="equal">
      <formula>"OPORTUNIDADE"</formula>
    </cfRule>
  </conditionalFormatting>
  <conditionalFormatting sqref="Z31">
    <cfRule type="cellIs" dxfId="332" priority="497" operator="equal">
      <formula>"NÃO"</formula>
    </cfRule>
    <cfRule type="cellIs" dxfId="331" priority="498" operator="equal">
      <formula>"SIM"</formula>
    </cfRule>
  </conditionalFormatting>
  <conditionalFormatting sqref="AZ31">
    <cfRule type="expression" dxfId="330" priority="509">
      <formula>#REF!=1</formula>
    </cfRule>
  </conditionalFormatting>
  <conditionalFormatting sqref="BE31 U31">
    <cfRule type="cellIs" dxfId="329" priority="508" operator="equal">
      <formula>"ERRO"</formula>
    </cfRule>
  </conditionalFormatting>
  <conditionalFormatting sqref="BR31">
    <cfRule type="cellIs" dxfId="328" priority="500" operator="equal">
      <formula>"*"</formula>
    </cfRule>
    <cfRule type="cellIs" dxfId="327" priority="501" operator="greaterThanOrEqual">
      <formula>1</formula>
    </cfRule>
    <cfRule type="cellIs" dxfId="326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25" priority="489" operator="equal">
      <formula>"OPORTUNIDADE"</formula>
    </cfRule>
  </conditionalFormatting>
  <conditionalFormatting sqref="Y31:Y33">
    <cfRule type="cellIs" dxfId="324" priority="487" operator="equal">
      <formula>"NÃO"</formula>
    </cfRule>
    <cfRule type="cellIs" dxfId="323" priority="488" operator="equal">
      <formula>"SIM"</formula>
    </cfRule>
  </conditionalFormatting>
  <conditionalFormatting sqref="Y15:Z15">
    <cfRule type="cellIs" dxfId="322" priority="470" operator="equal">
      <formula>"OPORTUNIDADE"</formula>
    </cfRule>
  </conditionalFormatting>
  <conditionalFormatting sqref="Y15:Z15">
    <cfRule type="cellIs" dxfId="321" priority="468" operator="equal">
      <formula>"NÃO"</formula>
    </cfRule>
    <cfRule type="cellIs" dxfId="320" priority="469" operator="equal">
      <formula>"SIM"</formula>
    </cfRule>
  </conditionalFormatting>
  <conditionalFormatting sqref="AZ15">
    <cfRule type="expression" dxfId="319" priority="480">
      <formula>#REF!=1</formula>
    </cfRule>
  </conditionalFormatting>
  <conditionalFormatting sqref="U15 BE15">
    <cfRule type="cellIs" dxfId="318" priority="479" operator="equal">
      <formula>"ERRO"</formula>
    </cfRule>
  </conditionalFormatting>
  <conditionalFormatting sqref="BR15">
    <cfRule type="cellIs" dxfId="317" priority="471" operator="equal">
      <formula>"*"</formula>
    </cfRule>
    <cfRule type="cellIs" dxfId="316" priority="472" operator="greaterThanOrEqual">
      <formula>1</formula>
    </cfRule>
    <cfRule type="cellIs" dxfId="315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14" priority="449" operator="equal">
      <formula>"OPORTUNIDADE"</formula>
    </cfRule>
  </conditionalFormatting>
  <conditionalFormatting sqref="Z32">
    <cfRule type="cellIs" dxfId="313" priority="447" operator="equal">
      <formula>"NÃO"</formula>
    </cfRule>
    <cfRule type="cellIs" dxfId="312" priority="448" operator="equal">
      <formula>"SIM"</formula>
    </cfRule>
  </conditionalFormatting>
  <conditionalFormatting sqref="AZ32">
    <cfRule type="expression" dxfId="311" priority="459">
      <formula>#REF!=1</formula>
    </cfRule>
  </conditionalFormatting>
  <conditionalFormatting sqref="BE32 U32">
    <cfRule type="cellIs" dxfId="310" priority="458" operator="equal">
      <formula>"ERRO"</formula>
    </cfRule>
  </conditionalFormatting>
  <conditionalFormatting sqref="BR32">
    <cfRule type="cellIs" dxfId="309" priority="450" operator="equal">
      <formula>"*"</formula>
    </cfRule>
    <cfRule type="cellIs" dxfId="308" priority="451" operator="greaterThanOrEqual">
      <formula>1</formula>
    </cfRule>
    <cfRule type="cellIs" dxfId="307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06" priority="427" operator="equal">
      <formula>"OPORTUNIDADE"</formula>
    </cfRule>
  </conditionalFormatting>
  <conditionalFormatting sqref="Z33">
    <cfRule type="cellIs" dxfId="305" priority="425" operator="equal">
      <formula>"NÃO"</formula>
    </cfRule>
    <cfRule type="cellIs" dxfId="304" priority="426" operator="equal">
      <formula>"SIM"</formula>
    </cfRule>
  </conditionalFormatting>
  <conditionalFormatting sqref="AZ33">
    <cfRule type="expression" dxfId="303" priority="437">
      <formula>#REF!=1</formula>
    </cfRule>
  </conditionalFormatting>
  <conditionalFormatting sqref="BE33 U33">
    <cfRule type="cellIs" dxfId="302" priority="436" operator="equal">
      <formula>"ERRO"</formula>
    </cfRule>
  </conditionalFormatting>
  <conditionalFormatting sqref="BR33">
    <cfRule type="cellIs" dxfId="301" priority="428" operator="equal">
      <formula>"*"</formula>
    </cfRule>
    <cfRule type="cellIs" dxfId="300" priority="429" operator="greaterThanOrEqual">
      <formula>1</formula>
    </cfRule>
    <cfRule type="cellIs" dxfId="299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98" priority="407" operator="equal">
      <formula>"OPORTUNIDADE"</formula>
    </cfRule>
  </conditionalFormatting>
  <conditionalFormatting sqref="Y26:Z26">
    <cfRule type="cellIs" dxfId="297" priority="405" operator="equal">
      <formula>"NÃO"</formula>
    </cfRule>
    <cfRule type="cellIs" dxfId="296" priority="406" operator="equal">
      <formula>"SIM"</formula>
    </cfRule>
  </conditionalFormatting>
  <conditionalFormatting sqref="AZ26">
    <cfRule type="expression" dxfId="295" priority="417">
      <formula>#REF!=1</formula>
    </cfRule>
  </conditionalFormatting>
  <conditionalFormatting sqref="U26 BE26">
    <cfRule type="cellIs" dxfId="294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3" priority="386" operator="equal">
      <formula>"OPORTUNIDADE"</formula>
    </cfRule>
  </conditionalFormatting>
  <conditionalFormatting sqref="Y27:Z27">
    <cfRule type="cellIs" dxfId="292" priority="384" operator="equal">
      <formula>"NÃO"</formula>
    </cfRule>
    <cfRule type="cellIs" dxfId="291" priority="385" operator="equal">
      <formula>"SIM"</formula>
    </cfRule>
  </conditionalFormatting>
  <conditionalFormatting sqref="AZ27">
    <cfRule type="expression" dxfId="290" priority="396">
      <formula>#REF!=1</formula>
    </cfRule>
  </conditionalFormatting>
  <conditionalFormatting sqref="BE27 U27">
    <cfRule type="cellIs" dxfId="289" priority="395" operator="equal">
      <formula>"ERRO"</formula>
    </cfRule>
  </conditionalFormatting>
  <conditionalFormatting sqref="BR27">
    <cfRule type="cellIs" dxfId="288" priority="387" operator="equal">
      <formula>"*"</formula>
    </cfRule>
    <cfRule type="cellIs" dxfId="287" priority="388" operator="greaterThanOrEqual">
      <formula>1</formula>
    </cfRule>
    <cfRule type="cellIs" dxfId="286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85" priority="370" operator="equal">
      <formula>"OPORTUNIDADE"</formula>
    </cfRule>
  </conditionalFormatting>
  <conditionalFormatting sqref="Z10">
    <cfRule type="cellIs" dxfId="284" priority="368" operator="equal">
      <formula>"NÃO"</formula>
    </cfRule>
    <cfRule type="cellIs" dxfId="283" priority="369" operator="equal">
      <formula>"SIM"</formula>
    </cfRule>
  </conditionalFormatting>
  <conditionalFormatting sqref="AZ10">
    <cfRule type="expression" dxfId="282" priority="380">
      <formula>#REF!=1</formula>
    </cfRule>
  </conditionalFormatting>
  <conditionalFormatting sqref="U10 BE10">
    <cfRule type="cellIs" dxfId="281" priority="379" operator="equal">
      <formula>"ERRO"</formula>
    </cfRule>
  </conditionalFormatting>
  <conditionalFormatting sqref="BP10">
    <cfRule type="cellIs" dxfId="280" priority="374" operator="equal">
      <formula>"Produção e Intervalo"</formula>
    </cfRule>
    <cfRule type="cellIs" dxfId="279" priority="375" operator="equal">
      <formula>"Aderente"</formula>
    </cfRule>
    <cfRule type="cellIs" dxfId="278" priority="376" operator="equal">
      <formula>"Intervalo"</formula>
    </cfRule>
    <cfRule type="cellIs" dxfId="277" priority="377" operator="equal">
      <formula>"Produção"</formula>
    </cfRule>
    <cfRule type="cellIs" dxfId="276" priority="378" operator="equal">
      <formula>"ERRO"</formula>
    </cfRule>
  </conditionalFormatting>
  <conditionalFormatting sqref="BR10">
    <cfRule type="cellIs" dxfId="275" priority="371" operator="equal">
      <formula>"*"</formula>
    </cfRule>
    <cfRule type="cellIs" dxfId="274" priority="372" operator="greaterThanOrEqual">
      <formula>1</formula>
    </cfRule>
    <cfRule type="cellIs" dxfId="273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2" priority="365" operator="equal">
      <formula>"OPORTUNIDADE"</formula>
    </cfRule>
  </conditionalFormatting>
  <conditionalFormatting sqref="Y10">
    <cfRule type="cellIs" dxfId="271" priority="363" operator="equal">
      <formula>"NÃO"</formula>
    </cfRule>
    <cfRule type="cellIs" dxfId="270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9" priority="334" operator="equal">
      <formula>"OPORTUNIDADE"</formula>
    </cfRule>
  </conditionalFormatting>
  <conditionalFormatting sqref="Z40">
    <cfRule type="cellIs" dxfId="268" priority="332" operator="equal">
      <formula>"NÃO"</formula>
    </cfRule>
    <cfRule type="cellIs" dxfId="267" priority="333" operator="equal">
      <formula>"SIM"</formula>
    </cfRule>
  </conditionalFormatting>
  <conditionalFormatting sqref="Z38">
    <cfRule type="cellIs" dxfId="266" priority="328" operator="equal">
      <formula>"OPORTUNIDADE"</formula>
    </cfRule>
  </conditionalFormatting>
  <conditionalFormatting sqref="Z38">
    <cfRule type="cellIs" dxfId="265" priority="326" operator="equal">
      <formula>"NÃO"</formula>
    </cfRule>
    <cfRule type="cellIs" dxfId="264" priority="327" operator="equal">
      <formula>"SIM"</formula>
    </cfRule>
  </conditionalFormatting>
  <conditionalFormatting sqref="Z37">
    <cfRule type="cellIs" dxfId="263" priority="325" operator="equal">
      <formula>"OPORTUNIDADE"</formula>
    </cfRule>
  </conditionalFormatting>
  <conditionalFormatting sqref="Z37">
    <cfRule type="cellIs" dxfId="262" priority="323" operator="equal">
      <formula>"NÃO"</formula>
    </cfRule>
    <cfRule type="cellIs" dxfId="261" priority="324" operator="equal">
      <formula>"SIM"</formula>
    </cfRule>
  </conditionalFormatting>
  <conditionalFormatting sqref="Z39">
    <cfRule type="cellIs" dxfId="260" priority="322" operator="equal">
      <formula>"OPORTUNIDADE"</formula>
    </cfRule>
  </conditionalFormatting>
  <conditionalFormatting sqref="Z39">
    <cfRule type="cellIs" dxfId="259" priority="320" operator="equal">
      <formula>"NÃO"</formula>
    </cfRule>
    <cfRule type="cellIs" dxfId="258" priority="321" operator="equal">
      <formula>"SIM"</formula>
    </cfRule>
  </conditionalFormatting>
  <conditionalFormatting sqref="Z41">
    <cfRule type="cellIs" dxfId="257" priority="316" operator="equal">
      <formula>"OPORTUNIDADE"</formula>
    </cfRule>
  </conditionalFormatting>
  <conditionalFormatting sqref="Z41">
    <cfRule type="cellIs" dxfId="256" priority="314" operator="equal">
      <formula>"NÃO"</formula>
    </cfRule>
    <cfRule type="cellIs" dxfId="255" priority="315" operator="equal">
      <formula>"SIM"</formula>
    </cfRule>
  </conditionalFormatting>
  <conditionalFormatting sqref="Z45">
    <cfRule type="cellIs" dxfId="254" priority="310" operator="equal">
      <formula>"OPORTUNIDADE"</formula>
    </cfRule>
  </conditionalFormatting>
  <conditionalFormatting sqref="Z45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47">
    <cfRule type="cellIs" dxfId="251" priority="304" operator="equal">
      <formula>"OPORTUNIDADE"</formula>
    </cfRule>
  </conditionalFormatting>
  <conditionalFormatting sqref="Z47">
    <cfRule type="cellIs" dxfId="250" priority="302" operator="equal">
      <formula>"NÃO"</formula>
    </cfRule>
    <cfRule type="cellIs" dxfId="249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48" priority="272" operator="equal">
      <formula>"OPORTUNIDADE"</formula>
    </cfRule>
  </conditionalFormatting>
  <conditionalFormatting sqref="Y66:Z66">
    <cfRule type="cellIs" dxfId="247" priority="270" operator="equal">
      <formula>"NÃO"</formula>
    </cfRule>
    <cfRule type="cellIs" dxfId="246" priority="271" operator="equal">
      <formula>"SIM"</formula>
    </cfRule>
  </conditionalFormatting>
  <conditionalFormatting sqref="Y67:Z67">
    <cfRule type="cellIs" dxfId="245" priority="269" operator="equal">
      <formula>"OPORTUNIDADE"</formula>
    </cfRule>
  </conditionalFormatting>
  <conditionalFormatting sqref="Y67:Z67">
    <cfRule type="cellIs" dxfId="244" priority="267" operator="equal">
      <formula>"NÃO"</formula>
    </cfRule>
    <cfRule type="cellIs" dxfId="243" priority="268" operator="equal">
      <formula>"SIM"</formula>
    </cfRule>
  </conditionalFormatting>
  <conditionalFormatting sqref="Y68:Z68">
    <cfRule type="cellIs" dxfId="242" priority="266" operator="equal">
      <formula>"OPORTUNIDADE"</formula>
    </cfRule>
  </conditionalFormatting>
  <conditionalFormatting sqref="Y68:Z68">
    <cfRule type="cellIs" dxfId="241" priority="264" operator="equal">
      <formula>"NÃO"</formula>
    </cfRule>
    <cfRule type="cellIs" dxfId="240" priority="265" operator="equal">
      <formula>"SIM"</formula>
    </cfRule>
  </conditionalFormatting>
  <conditionalFormatting sqref="Y69:Z69">
    <cfRule type="cellIs" dxfId="239" priority="260" operator="equal">
      <formula>"OPORTUNIDADE"</formula>
    </cfRule>
  </conditionalFormatting>
  <conditionalFormatting sqref="Y69:Z69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Y70:Z70">
    <cfRule type="cellIs" dxfId="236" priority="257" operator="equal">
      <formula>"OPORTUNIDADE"</formula>
    </cfRule>
  </conditionalFormatting>
  <conditionalFormatting sqref="Y70:Z70">
    <cfRule type="cellIs" dxfId="235" priority="255" operator="equal">
      <formula>"NÃO"</formula>
    </cfRule>
    <cfRule type="cellIs" dxfId="234" priority="256" operator="equal">
      <formula>"SIM"</formula>
    </cfRule>
  </conditionalFormatting>
  <conditionalFormatting sqref="Y71:Z71">
    <cfRule type="cellIs" dxfId="233" priority="254" operator="equal">
      <formula>"OPORTUNIDADE"</formula>
    </cfRule>
  </conditionalFormatting>
  <conditionalFormatting sqref="Y71:Z71">
    <cfRule type="cellIs" dxfId="232" priority="252" operator="equal">
      <formula>"NÃO"</formula>
    </cfRule>
    <cfRule type="cellIs" dxfId="231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0" priority="250" operator="equal">
      <formula>"OPORTUNIDADE"</formula>
    </cfRule>
  </conditionalFormatting>
  <conditionalFormatting sqref="Y71:Z71">
    <cfRule type="cellIs" dxfId="229" priority="248" operator="equal">
      <formula>"NÃO"</formula>
    </cfRule>
    <cfRule type="cellIs" dxfId="228" priority="249" operator="equal">
      <formula>"SIM"</formula>
    </cfRule>
  </conditionalFormatting>
  <conditionalFormatting sqref="Y84:Z84">
    <cfRule type="cellIs" dxfId="227" priority="244" operator="equal">
      <formula>"OPORTUNIDADE"</formula>
    </cfRule>
  </conditionalFormatting>
  <conditionalFormatting sqref="Y84:Z8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Y71:Z71">
    <cfRule type="cellIs" dxfId="224" priority="241" operator="equal">
      <formula>"OPORTUNIDADE"</formula>
    </cfRule>
  </conditionalFormatting>
  <conditionalFormatting sqref="Y71:Z71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70:Z70">
    <cfRule type="cellIs" dxfId="221" priority="238" operator="equal">
      <formula>"OPORTUNIDADE"</formula>
    </cfRule>
  </conditionalFormatting>
  <conditionalFormatting sqref="Y70:Z70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Y70:Z70">
    <cfRule type="cellIs" dxfId="218" priority="235" operator="equal">
      <formula>"OPORTUNIDADE"</formula>
    </cfRule>
  </conditionalFormatting>
  <conditionalFormatting sqref="Y70:Z70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Y71:Z71">
    <cfRule type="cellIs" dxfId="215" priority="232" operator="equal">
      <formula>"OPORTUNIDADE"</formula>
    </cfRule>
  </conditionalFormatting>
  <conditionalFormatting sqref="Y71:Z71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Y72:Z72">
    <cfRule type="cellIs" dxfId="212" priority="229" operator="equal">
      <formula>"OPORTUNIDADE"</formula>
    </cfRule>
  </conditionalFormatting>
  <conditionalFormatting sqref="Y72:Z72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09" priority="188">
      <formula>#REF!=1</formula>
    </cfRule>
  </conditionalFormatting>
  <conditionalFormatting sqref="U86 BE86">
    <cfRule type="cellIs" dxfId="208" priority="187" operator="equal">
      <formula>"ERRO"</formula>
    </cfRule>
  </conditionalFormatting>
  <conditionalFormatting sqref="BR86:BS86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 Y89 Y91">
    <cfRule type="cellIs" dxfId="204" priority="174" operator="equal">
      <formula>"OPORTUNIDADE"</formula>
    </cfRule>
  </conditionalFormatting>
  <conditionalFormatting sqref="Y86 Y89 Y91">
    <cfRule type="cellIs" dxfId="203" priority="172" operator="equal">
      <formula>"NÃO"</formula>
    </cfRule>
    <cfRule type="cellIs" dxfId="202" priority="173" operator="equal">
      <formula>"SIM"</formula>
    </cfRule>
  </conditionalFormatting>
  <conditionalFormatting sqref="AZ89">
    <cfRule type="expression" dxfId="201" priority="166">
      <formula>#REF!=1</formula>
    </cfRule>
  </conditionalFormatting>
  <conditionalFormatting sqref="U89 BE89">
    <cfRule type="cellIs" dxfId="200" priority="165" operator="equal">
      <formula>"ERRO"</formula>
    </cfRule>
  </conditionalFormatting>
  <conditionalFormatting sqref="BR89:BS89">
    <cfRule type="cellIs" dxfId="199" priority="162" operator="equal">
      <formula>"*"</formula>
    </cfRule>
    <cfRule type="cellIs" dxfId="198" priority="163" operator="greaterThanOrEqual">
      <formula>1</formula>
    </cfRule>
    <cfRule type="cellIs" dxfId="197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196" priority="145">
      <formula>#REF!=1</formula>
    </cfRule>
  </conditionalFormatting>
  <conditionalFormatting sqref="BF95 U94 BE94:BE95">
    <cfRule type="cellIs" dxfId="195" priority="144" operator="equal">
      <formula>"ERRO"</formula>
    </cfRule>
  </conditionalFormatting>
  <conditionalFormatting sqref="BR94:BS95">
    <cfRule type="cellIs" dxfId="194" priority="141" operator="equal">
      <formula>"*"</formula>
    </cfRule>
    <cfRule type="cellIs" dxfId="193" priority="142" operator="greaterThanOrEqual">
      <formula>1</formula>
    </cfRule>
    <cfRule type="cellIs" dxfId="192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7">
    <cfRule type="cellIs" dxfId="191" priority="128" operator="equal">
      <formula>"OPORTUNIDADE"</formula>
    </cfRule>
  </conditionalFormatting>
  <conditionalFormatting sqref="Y97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AZ96">
    <cfRule type="expression" dxfId="188" priority="121">
      <formula>#REF!=1</formula>
    </cfRule>
  </conditionalFormatting>
  <conditionalFormatting sqref="U96 BE96">
    <cfRule type="cellIs" dxfId="187" priority="120" operator="equal">
      <formula>"ERRO"</formula>
    </cfRule>
  </conditionalFormatting>
  <conditionalFormatting sqref="BR96:BS96">
    <cfRule type="cellIs" dxfId="186" priority="117" operator="equal">
      <formula>"*"</formula>
    </cfRule>
    <cfRule type="cellIs" dxfId="185" priority="118" operator="greaterThanOrEqual">
      <formula>1</formula>
    </cfRule>
    <cfRule type="cellIs" dxfId="184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AZ103:AZ104">
    <cfRule type="expression" dxfId="183" priority="103">
      <formula>#REF!=1</formula>
    </cfRule>
  </conditionalFormatting>
  <conditionalFormatting sqref="U103:U104 BE103:BE104">
    <cfRule type="cellIs" dxfId="182" priority="102" operator="equal">
      <formula>"ERRO"</formula>
    </cfRule>
  </conditionalFormatting>
  <conditionalFormatting sqref="BR103:BS104">
    <cfRule type="cellIs" dxfId="181" priority="99" operator="equal">
      <formula>"*"</formula>
    </cfRule>
    <cfRule type="cellIs" dxfId="180" priority="100" operator="greaterThanOrEqual">
      <formula>1</formula>
    </cfRule>
    <cfRule type="cellIs" dxfId="179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78" priority="83">
      <formula>#REF!=1</formula>
    </cfRule>
  </conditionalFormatting>
  <conditionalFormatting sqref="U106:U107 BE106:BE107">
    <cfRule type="cellIs" dxfId="177" priority="82" operator="equal">
      <formula>"ERRO"</formula>
    </cfRule>
  </conditionalFormatting>
  <conditionalFormatting sqref="BR106:BS107">
    <cfRule type="cellIs" dxfId="176" priority="79" operator="equal">
      <formula>"*"</formula>
    </cfRule>
    <cfRule type="cellIs" dxfId="175" priority="80" operator="greaterThanOrEqual">
      <formula>1</formula>
    </cfRule>
    <cfRule type="cellIs" dxfId="174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3" priority="62">
      <formula>#REF!=1</formula>
    </cfRule>
  </conditionalFormatting>
  <conditionalFormatting sqref="U109 BE109">
    <cfRule type="cellIs" dxfId="172" priority="61" operator="equal">
      <formula>"ERRO"</formula>
    </cfRule>
  </conditionalFormatting>
  <conditionalFormatting sqref="BR109:BS109">
    <cfRule type="cellIs" dxfId="171" priority="58" operator="equal">
      <formula>"*"</formula>
    </cfRule>
    <cfRule type="cellIs" dxfId="170" priority="59" operator="greaterThanOrEqual">
      <formula>1</formula>
    </cfRule>
    <cfRule type="cellIs" dxfId="169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8" priority="41">
      <formula>#REF!=1</formula>
    </cfRule>
  </conditionalFormatting>
  <conditionalFormatting sqref="U91:U92 BE91:BE92">
    <cfRule type="cellIs" dxfId="167" priority="40" operator="equal">
      <formula>"ERRO"</formula>
    </cfRule>
  </conditionalFormatting>
  <conditionalFormatting sqref="BR91:BS92">
    <cfRule type="cellIs" dxfId="166" priority="37" operator="equal">
      <formula>"*"</formula>
    </cfRule>
    <cfRule type="cellIs" dxfId="165" priority="38" operator="greaterThanOrEqual">
      <formula>1</formula>
    </cfRule>
    <cfRule type="cellIs" dxfId="164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M3010" sqref="M3010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1294</v>
      </c>
      <c r="V1" s="291"/>
      <c r="W1" s="291"/>
    </row>
    <row r="2" spans="1:23" s="89" customFormat="1">
      <c r="A2" s="92" t="s">
        <v>1295</v>
      </c>
      <c r="B2" s="92" t="s">
        <v>1296</v>
      </c>
      <c r="C2" s="92" t="s">
        <v>511</v>
      </c>
      <c r="D2" s="93" t="s">
        <v>1065</v>
      </c>
      <c r="E2" s="93" t="s">
        <v>1066</v>
      </c>
      <c r="F2" s="93" t="s">
        <v>1297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1298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 hidden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 hidden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4.1666666666666664E-2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>
      <c r="A83" s="178" t="str">
        <f>IF(SP_NORTE!Y86="","*",SP_NORTE!Y86)</f>
        <v>OPORTUNIDADE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OPORTUNIDADE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OPORTUNIDADE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SIM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>
      <c r="A90" s="178" t="str">
        <f>IF(SP_NORTE!Y93="","*",SP_NORTE!Y93)</f>
        <v>OPORTUNIDADE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OPORTUNIDADE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OPORTUNIDADE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>
      <c r="A93" s="178" t="str">
        <f>IF(SP_NORTE!Y96="","*",SP_NORTE!Y96)</f>
        <v>OPORTUNIDADE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OPORTUNIDADE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OPORTUNIDADE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OPORTUNIDADE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OPORTUNIDADE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OPORTUNIDADE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OPORTUNIDADE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OPORTUNIDADE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OPORTUNIDADE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OPORTUNIDADE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1299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4" dateTimeGrouping="day"/>
      </filters>
    </filterColumn>
    <filterColumn colId="6">
      <filters>
        <filter val="V40"/>
        <filter val="V69"/>
        <filter val="V83"/>
        <filter val="V87"/>
        <filter val="V88"/>
        <filter val="V91"/>
        <filter val="V92"/>
      </filters>
    </filterColumn>
    <filterColumn colId="7">
      <filters>
        <filter val="MECANIZAÇÃO - SOCADORA"/>
        <filter val="VARRIÇÃO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1300</v>
      </c>
      <c r="D5" s="293"/>
      <c r="E5" s="293"/>
      <c r="F5" s="293"/>
      <c r="G5" s="293"/>
      <c r="H5" s="293"/>
      <c r="I5" s="293"/>
      <c r="J5" s="294"/>
      <c r="K5" s="295" t="s">
        <v>1301</v>
      </c>
      <c r="L5" s="296"/>
      <c r="M5" s="296"/>
      <c r="N5" s="296"/>
      <c r="O5" s="297" t="s">
        <v>1302</v>
      </c>
      <c r="P5" s="298"/>
    </row>
    <row r="6" spans="1:16" s="79" customFormat="1" ht="15" customHeight="1">
      <c r="A6" s="71" t="s">
        <v>1297</v>
      </c>
      <c r="B6" s="80" t="s">
        <v>1296</v>
      </c>
      <c r="C6" s="81" t="s">
        <v>1065</v>
      </c>
      <c r="D6" s="82" t="s">
        <v>1066</v>
      </c>
      <c r="E6" s="81" t="s">
        <v>1303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1304</v>
      </c>
      <c r="M6" s="85" t="s">
        <v>710</v>
      </c>
      <c r="N6" s="86" t="s">
        <v>1060</v>
      </c>
      <c r="O6" s="200" t="s">
        <v>1103</v>
      </c>
      <c r="P6" s="146" t="s">
        <v>1305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4.1666666666666664E-2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3" sqref="F3023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1306</v>
      </c>
      <c r="C2" s="131" t="s">
        <v>1050</v>
      </c>
      <c r="D2" s="81" t="s">
        <v>1052</v>
      </c>
      <c r="E2" s="81" t="s">
        <v>1307</v>
      </c>
      <c r="F2" s="109" t="s">
        <v>1308</v>
      </c>
      <c r="G2" s="81" t="s">
        <v>1309</v>
      </c>
      <c r="H2" s="81" t="s">
        <v>1310</v>
      </c>
      <c r="I2" s="81" t="s">
        <v>1311</v>
      </c>
      <c r="J2" s="81" t="s">
        <v>1312</v>
      </c>
      <c r="K2" s="83" t="s">
        <v>1313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OPORTUNIDADE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OPORTUNIDADE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OPORTUNIDADE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OPORTUNIDADE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OPORTUNIDADE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OPORTUNIDADE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OPORTUNIDADE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OPORTUNIDADE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OPORTUNIDADE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OPORTUNIDADE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OPORTUNIDADE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OPORTUNIDADE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OPORTUNIDADE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OPORTUNIDADE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>
      <c r="B101" s="104" t="str">
        <f>IF(SP_NORTE!Y110="","*",SP_NORTE!Y110)</f>
        <v>OPORTUNIDADE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 hidden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2" day="4" dateTimeGrouping="day"/>
      </filters>
    </filterColumn>
    <filterColumn colId="6">
      <filters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1314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1315</v>
      </c>
      <c r="E3" s="254" t="s">
        <v>1316</v>
      </c>
      <c r="F3" s="254" t="s">
        <v>1317</v>
      </c>
      <c r="G3" s="254" t="s">
        <v>1318</v>
      </c>
      <c r="H3" s="254" t="s">
        <v>1319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1320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1321</v>
      </c>
      <c r="C4" s="254" t="s">
        <v>1322</v>
      </c>
      <c r="D4" s="254" t="s">
        <v>1323</v>
      </c>
      <c r="E4" s="254" t="s">
        <v>1324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2025-12-04T00:19:31Z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