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09" documentId="120_S{118792C3-22EF-5104-A093-F22BFE3913F3}" xr6:coauthVersionLast="47" xr6:coauthVersionMax="47" xr10:uidLastSave="{B36A09C6-457B-4828-8A8E-7A106BE3FDE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 s="1"/>
  <c r="U97" i="1" a="1"/>
  <c r="U97" i="1" s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 s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6" i="15" s="1"/>
  <c r="R100" i="1"/>
  <c r="S100" i="1" a="1"/>
  <c r="S100" i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9" i="15" s="1"/>
  <c r="R103" i="1"/>
  <c r="S103" i="1" a="1"/>
  <c r="S103" i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/>
  <c r="L102" i="15" s="1"/>
  <c r="R106" i="1"/>
  <c r="S106" i="1" a="1"/>
  <c r="S106" i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D106" i="1" a="1"/>
  <c r="BD106" i="1" s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AP115" i="1"/>
  <c r="M115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/>
  <c r="AM120" i="1" s="1"/>
  <c r="N120" i="1" a="1"/>
  <c r="N120" i="1" s="1"/>
  <c r="R120" i="1"/>
  <c r="S120" i="1" a="1"/>
  <c r="S120" i="1" s="1"/>
  <c r="T120" i="1" a="1"/>
  <c r="T120" i="1" s="1"/>
  <c r="U120" i="1" a="1"/>
  <c r="U120" i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C120" i="1" a="1"/>
  <c r="BC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AP121" i="1"/>
  <c r="M121" i="10" s="1"/>
  <c r="AQ121" i="1"/>
  <c r="AY121" i="1"/>
  <c r="BB121" i="1"/>
  <c r="BE121" i="1" a="1"/>
  <c r="BE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7" i="10" s="1"/>
  <c r="AL127" i="1"/>
  <c r="AO127" i="1"/>
  <c r="AP127" i="1"/>
  <c r="M127" i="10" s="1"/>
  <c r="AQ127" i="1"/>
  <c r="AY127" i="1"/>
  <c r="BB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7" i="1" l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<sst xmlns="http://schemas.openxmlformats.org/spreadsheetml/2006/main" count="2909" uniqueCount="1108">
  <si>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</si>
  <si>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</si>
  <si>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</si>
  <si>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</si>
  <si>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</si>
  <si>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</si>
  <si>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</si>
  <si>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</si>
  <si>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</si>
  <si>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</si>
  <si>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</si>
  <si>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</si>
  <si>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</si>
  <si>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</si>
  <si>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</si>
  <si>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</si>
  <si>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</si>
  <si>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</si>
  <si>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</si>
  <si>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</si>
  <si>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</si>
  <si>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</si>
  <si>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</si>
  <si>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</si>
  <si>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</si>
  <si>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</si>
  <si>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</si>
  <si>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</si>
  <si>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</si>
  <si>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</si>
  <si>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</si>
  <si>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</si>
  <si>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</si>
  <si>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</si>
  <si>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</si>
  <si>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</si>
  <si>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</si>
  <si>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</si>
  <si>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</si>
  <si>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</si>
  <si>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</si>
  <si>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</si>
  <si>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</si>
  <si>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</si>
  <si>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</si>
  <si>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</si>
  <si>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</si>
  <si>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</si>
  <si>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</si>
  <si>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</si>
  <si>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</si>
  <si>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</si>
  <si>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</si>
  <si>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</si>
  <si>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</si>
  <si>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</si>
  <si>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</si>
  <si>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</si>
  <si>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</si>
  <si>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</si>
  <si>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</si>
  <si>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</si>
  <si>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</si>
  <si>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</si>
  <si>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</si>
  <si>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</si>
  <si>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</si>
  <si>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</si>
  <si>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</si>
  <si>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</si>
  <si>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</si>
  <si>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</si>
  <si>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</si>
  <si>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</si>
  <si>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</si>
  <si>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</si>
  <si>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</si>
  <si>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</si>
  <si>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</si>
  <si>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</si>
  <si>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</si>
  <si>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</si>
  <si>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</si>
  <si>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</si>
  <si>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</si>
  <si>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</si>
  <si>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</si>
  <si>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</si>
  <si>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</si>
  <si>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</si>
  <si>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</si>
  <si>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</si>
  <si>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</si>
  <si>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</si>
  <si>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</si>
  <si>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</si>
  <si>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</si>
  <si>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</si>
  <si>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</si>
  <si>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</si>
  <si>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</si>
  <si>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</si>
  <si>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</si>
  <si>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</si>
  <si>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</si>
  <si>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</si>
  <si>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</si>
  <si>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</si>
  <si>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</si>
  <si>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</si>
  <si>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</si>
  <si>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</si>
  <si>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</si>
  <si>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</si>
  <si>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</si>
  <si>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</si>
  <si>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</si>
  <si>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</si>
  <si>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</si>
  <si>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</si>
  <si>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</si>
  <si>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</si>
  <si>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</si>
  <si>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</si>
  <si>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</si>
  <si>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</si>
  <si>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</si>
  <si>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</si>
  <si>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</si>
  <si>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</si>
  <si>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</si>
  <si>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</si>
  <si>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</si>
  <si>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</si>
  <si>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</si>
  <si>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</si>
  <si>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</si>
  <si>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</si>
  <si>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</si>
  <si>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</si>
  <si>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</si>
  <si>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</si>
  <si>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</si>
  <si>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</si>
  <si>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</si>
  <si>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</si>
  <si>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</si>
  <si>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</si>
  <si>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</si>
  <si>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</si>
  <si>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</si>
  <si>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</si>
  <si>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</si>
  <si>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</si>
  <si>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</si>
  <si>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</si>
  <si>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</si>
  <si>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</si>
  <si>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</si>
  <si>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</si>
  <si>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</si>
  <si>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</si>
  <si>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</si>
  <si>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</si>
  <si>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</si>
  <si>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</si>
  <si>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</si>
  <si>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</si>
  <si>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</si>
  <si>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</si>
  <si>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</si>
  <si>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</si>
  <si>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</si>
  <si>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</si>
  <si>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</si>
  <si>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</si>
  <si>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</si>
  <si>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</si>
  <si>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</si>
  <si>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</si>
  <si>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</si>
  <si>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</si>
  <si>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</si>
  <si>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</si>
  <si>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</si>
  <si>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</si>
  <si>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</si>
  <si>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</si>
  <si>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</si>
  <si>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</si>
  <si>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</si>
  <si>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</si>
  <si>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</si>
  <si>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</si>
  <si>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</si>
  <si>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</si>
  <si>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</si>
  <si>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</si>
  <si>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</si>
  <si>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</si>
  <si>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</si>
  <si>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</si>
  <si>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</si>
  <si>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</si>
  <si>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</si>
  <si>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</si>
  <si>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</si>
  <si>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</si>
  <si>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</si>
  <si>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</si>
  <si>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</si>
  <si>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</si>
  <si>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</si>
  <si>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</si>
  <si>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</si>
  <si>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</si>
  <si>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</si>
  <si>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</si>
  <si>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</si>
  <si>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</si>
  <si>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</si>
  <si>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</si>
  <si>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</si>
  <si>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</si>
  <si>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</si>
  <si>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</si>
  <si>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</si>
  <si>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</si>
  <si>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</si>
  <si>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</si>
  <si>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</si>
  <si>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</si>
  <si>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</si>
  <si>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</si>
  <si>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</si>
  <si>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</si>
  <si>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</si>
  <si>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</si>
  <si>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</si>
  <si>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</si>
  <si>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</si>
  <si>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</si>
  <si>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</si>
  <si>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</si>
  <si>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</si>
  <si>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</si>
  <si>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</si>
  <si>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</si>
  <si>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</si>
  <si>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</si>
  <si>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</si>
  <si>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</si>
  <si>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</si>
  <si>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</si>
  <si>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</si>
  <si>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</si>
  <si>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</si>
  <si>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</si>
  <si>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</si>
  <si>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</si>
  <si>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</si>
  <si>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</si>
  <si>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</si>
  <si>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</si>
  <si>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</si>
  <si>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</si>
  <si>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</si>
  <si>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</si>
  <si>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</si>
  <si>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</si>
  <si>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</si>
  <si>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</si>
  <si>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</si>
  <si>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</si>
  <si>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</si>
  <si>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</si>
  <si>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</si>
  <si>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</si>
  <si>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</si>
  <si>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</si>
  <si>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</si>
  <si>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</si>
  <si>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</si>
  <si>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</si>
  <si>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</si>
  <si>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</si>
  <si>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</si>
  <si>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</si>
  <si>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</si>
  <si>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</si>
  <si>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</si>
  <si>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</si>
  <si>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</si>
  <si>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</si>
  <si>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</si>
  <si>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</si>
  <si>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</si>
  <si>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</si>
  <si>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</si>
  <si>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</si>
  <si>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</si>
  <si>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</si>
  <si>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</si>
  <si>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</si>
  <si>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</si>
  <si>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</si>
  <si>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</si>
  <si>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</si>
  <si>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</si>
  <si>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</si>
  <si>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</si>
  <si>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</si>
  <si>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</si>
  <si>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</si>
  <si>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</si>
  <si>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</si>
  <si>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</si>
  <si>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</si>
  <si>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</si>
  <si>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</si>
  <si>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</si>
  <si>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</si>
  <si>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</si>
  <si>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</si>
  <si>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</si>
  <si>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</si>
  <si>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</si>
  <si>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</si>
  <si>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</si>
  <si>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</si>
  <si>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</si>
  <si>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</si>
  <si>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</si>
  <si>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</si>
  <si>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</si>
  <si>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</si>
  <si>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</si>
  <si>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</si>
  <si>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</si>
  <si>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</si>
  <si>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</si>
  <si>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</si>
  <si>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</si>
  <si>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</si>
  <si>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</si>
  <si>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</si>
  <si>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</si>
  <si>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</si>
  <si>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</si>
  <si>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</si>
  <si>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</si>
  <si>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</si>
  <si>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</si>
  <si>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</si>
  <si>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</si>
  <si>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</si>
  <si>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</si>
  <si>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</si>
  <si>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</si>
  <si>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</si>
  <si>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</si>
  <si>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</si>
  <si>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</si>
  <si>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</si>
  <si>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</si>
  <si>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</si>
  <si>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</si>
  <si>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</si>
  <si>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</si>
  <si>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</si>
  <si>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</si>
  <si>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</si>
  <si>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</si>
  <si>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</si>
  <si>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</si>
  <si>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</si>
  <si>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</si>
  <si>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</si>
  <si>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</si>
  <si>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</si>
  <si>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</si>
  <si>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</si>
  <si>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</si>
  <si>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</si>
  <si>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</si>
  <si>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</si>
  <si>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</si>
  <si>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</si>
  <si>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</si>
  <si>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</si>
  <si>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</si>
  <si>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</si>
  <si>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</si>
  <si>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</si>
  <si>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</si>
  <si>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</si>
  <si>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</si>
  <si>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</si>
  <si>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</si>
  <si>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</si>
  <si>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</si>
  <si>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</si>
  <si>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</si>
  <si>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</si>
  <si>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</si>
  <si>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</si>
  <si>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</si>
  <si>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</si>
  <si>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</si>
  <si>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</si>
  <si>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</si>
  <si>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</si>
  <si>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</si>
  <si>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</si>
  <si>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</si>
  <si>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</si>
  <si>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</si>
  <si>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</si>
  <si>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</si>
  <si>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</si>
  <si>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</si>
  <si>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</si>
  <si>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</si>
  <si>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</si>
  <si>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</si>
  <si>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</si>
  <si>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</si>
  <si>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</si>
  <si>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</si>
  <si>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</si>
  <si>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</si>
  <si>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</si>
  <si>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</si>
  <si>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</si>
  <si>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</si>
  <si>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</si>
  <si>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</si>
  <si>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</si>
  <si>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</si>
  <si>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</si>
  <si>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</si>
  <si>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</si>
  <si>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</si>
  <si>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</si>
  <si>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</si>
  <si>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</si>
  <si>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</si>
  <si>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</si>
  <si>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</si>
  <si>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</si>
  <si>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</si>
  <si>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</si>
  <si>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</si>
  <si>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</si>
  <si>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</si>
  <si>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</si>
  <si>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</si>
  <si>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</si>
  <si>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</si>
  <si>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</si>
  <si>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</si>
  <si>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</si>
  <si>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</si>
  <si>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</si>
  <si>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</si>
  <si>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</si>
  <si>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</si>
  <si>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</si>
  <si>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</si>
  <si>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</si>
  <si>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</si>
  <si>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</si>
  <si>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</si>
  <si>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</si>
  <si>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</si>
  <si>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</si>
  <si>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</si>
  <si>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</si>
  <si>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</si>
  <si>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</si>
  <si>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</si>
  <si>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</si>
  <si>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</si>
  <si>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</si>
  <si>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</si>
  <si>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</si>
  <si>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</si>
  <si>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</si>
  <si>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</si>
  <si>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</si>
  <si>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</si>
  <si>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</si>
  <si>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</si>
  <si>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</si>
  <si>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</si>
  <si>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</si>
  <si>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</si>
  <si>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</si>
  <si>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</si>
  <si>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</si>
  <si>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</si>
  <si>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</si>
  <si>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</si>
  <si>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</si>
  <si>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</si>
  <si>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</si>
  <si>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</si>
  <si>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</si>
  <si>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</si>
  <si>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</si>
  <si>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</si>
  <si>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</si>
  <si>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</si>
  <si>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</si>
  <si>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</si>
  <si>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</si>
  <si>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</si>
  <si>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</si>
  <si>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</si>
  <si>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</si>
  <si>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</si>
  <si>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</si>
  <si>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</si>
  <si>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</si>
  <si>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</si>
  <si>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</si>
  <si>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</si>
  <si>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</si>
  <si>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</si>
  <si>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</si>
  <si>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</si>
  <si>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</si>
  <si>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</si>
  <si>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</si>
  <si>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</si>
  <si>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</si>
  <si>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</si>
  <si>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</si>
  <si>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</si>
  <si>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</si>
  <si>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</si>
  <si>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</si>
  <si>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</si>
  <si>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</si>
  <si>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</si>
  <si>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</si>
  <si>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</si>
  <si>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</si>
  <si>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</si>
  <si>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</si>
  <si>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</si>
  <si>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</si>
  <si>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</si>
  <si>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</si>
  <si>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</si>
  <si>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</si>
  <si>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</si>
  <si>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</si>
  <si>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</si>
  <si>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</si>
  <si>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</si>
  <si>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</si>
  <si>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</si>
  <si>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</si>
  <si>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</si>
  <si>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</si>
  <si>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</si>
  <si>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</si>
  <si>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</si>
  <si>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</si>
  <si>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</si>
  <si>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</si>
  <si>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</si>
  <si>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</si>
  <si>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</si>
  <si>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</si>
  <si>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</si>
  <si>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</si>
  <si>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</si>
  <si>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</si>
  <si>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</si>
  <si>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</si>
  <si>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</si>
  <si>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</si>
  <si>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</si>
  <si>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</si>
  <si>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</si>
  <si>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</si>
  <si>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</si>
  <si>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</si>
  <si>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</si>
  <si>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</si>
  <si>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</si>
  <si>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</si>
  <si>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</si>
  <si>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</si>
  <si>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</si>
  <si>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</si>
  <si>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</si>
  <si>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</si>
  <si>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</si>
  <si>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</si>
  <si>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</si>
  <si>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</si>
  <si>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</si>
  <si>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</si>
  <si>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</si>
  <si>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</si>
  <si>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</si>
  <si>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</si>
  <si>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</si>
  <si>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</si>
  <si>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</si>
  <si>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</si>
  <si>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</si>
  <si>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</si>
  <si>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</si>
  <si>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</si>
  <si>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</si>
  <si>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</si>
  <si>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</si>
  <si>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</si>
  <si>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</si>
  <si>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</si>
  <si>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</si>
  <si>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</si>
  <si>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</si>
  <si>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</si>
  <si>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</si>
  <si>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</si>
  <si>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</si>
  <si>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</si>
  <si>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</si>
  <si>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</si>
  <si>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</si>
  <si>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</si>
  <si>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</si>
  <si>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</si>
  <si>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</si>
  <si>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</si>
  <si>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</si>
  <si>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</si>
  <si>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</si>
  <si>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</si>
  <si>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</si>
  <si>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</si>
  <si>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</si>
  <si>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</si>
  <si>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</si>
  <si>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</si>
  <si>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</si>
  <si>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</si>
  <si>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</si>
  <si>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</si>
  <si>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</si>
  <si>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</si>
  <si>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</si>
  <si>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</si>
  <si>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</si>
  <si>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</si>
  <si>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</si>
  <si>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</si>
  <si>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</si>
  <si>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</si>
  <si>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</si>
  <si>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</si>
  <si>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</si>
  <si>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</si>
  <si>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</si>
  <si>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</si>
  <si>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</si>
  <si>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</si>
  <si>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</si>
  <si>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</si>
  <si>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</si>
  <si>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</si>
  <si>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</si>
  <si>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</si>
  <si>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</si>
  <si>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</si>
  <si>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</si>
  <si>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</si>
  <si>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</si>
  <si>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</si>
  <si>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</si>
  <si>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</si>
  <si>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</si>
  <si>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</si>
  <si>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</si>
  <si>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</si>
  <si>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</si>
  <si>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</si>
  <si>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</si>
  <si>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</si>
  <si>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</si>
  <si>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</si>
  <si>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</si>
  <si>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</si>
  <si>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</si>
  <si>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</si>
  <si>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</si>
  <si>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</si>
  <si>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</si>
  <si>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</si>
  <si>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</si>
  <si>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</si>
  <si>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</si>
  <si>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</si>
  <si>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</si>
  <si>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</si>
  <si>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</si>
  <si>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</si>
  <si>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</si>
  <si>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</si>
  <si>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</si>
  <si>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</si>
  <si>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</si>
  <si>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</si>
  <si>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</si>
  <si>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</si>
  <si>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</si>
  <si>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</si>
  <si>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</si>
  <si>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</si>
  <si>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</si>
  <si>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</si>
  <si>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</si>
  <si>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</si>
  <si>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</si>
  <si>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</si>
  <si>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</si>
  <si>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</si>
  <si>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</si>
  <si>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</si>
  <si>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</si>
  <si>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</si>
  <si>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</si>
  <si>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</si>
  <si>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</si>
  <si>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</si>
  <si>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</si>
  <si>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</si>
  <si>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</si>
  <si>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</si>
  <si>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</si>
  <si>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</si>
  <si>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</si>
  <si>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</si>
  <si>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</si>
  <si>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</si>
  <si>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</si>
  <si>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</si>
  <si>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</si>
  <si>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</si>
  <si>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</si>
  <si>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</si>
  <si>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</si>
  <si>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</si>
  <si>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</si>
  <si>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</si>
  <si>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</si>
  <si>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</si>
  <si>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</si>
  <si>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</si>
  <si>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</si>
  <si>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</si>
  <si>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</si>
  <si>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</si>
  <si>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</si>
  <si>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</si>
  <si>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</si>
  <si>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</si>
  <si>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</si>
  <si>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</si>
  <si>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</si>
  <si>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</si>
  <si>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</si>
  <si>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</si>
  <si>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</si>
  <si>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</si>
  <si>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</si>
  <si>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</si>
  <si>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</si>
  <si>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</si>
  <si>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</si>
  <si>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</si>
  <si>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</si>
  <si>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</si>
  <si>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</si>
  <si>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</si>
  <si>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</si>
  <si>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</si>
  <si>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</si>
  <si>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</si>
  <si>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</si>
  <si>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</si>
  <si>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</si>
  <si>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</si>
  <si>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</si>
  <si>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</si>
  <si>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</si>
  <si>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</si>
  <si>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</si>
  <si>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</si>
  <si>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</si>
  <si>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</si>
  <si>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</si>
  <si>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</si>
  <si>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</si>
  <si>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</si>
  <si>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</si>
  <si>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</si>
  <si>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</si>
  <si>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</si>
  <si>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</si>
  <si>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</si>
  <si>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</si>
  <si>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</si>
  <si>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</si>
  <si>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</si>
  <si>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</si>
  <si>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</si>
  <si>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</si>
  <si>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</si>
  <si>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</si>
  <si>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</si>
  <si>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</si>
  <si>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</si>
  <si>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</si>
  <si>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</si>
  <si>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</si>
  <si>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</si>
  <si>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</si>
  <si>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</si>
  <si>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</si>
  <si>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</si>
  <si>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</si>
  <si>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</si>
  <si>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</si>
  <si>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</si>
  <si>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</si>
  <si>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</si>
  <si>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</si>
  <si>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</si>
  <si>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</si>
  <si>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</si>
  <si>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</si>
  <si>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</si>
  <si>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</si>
  <si>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</si>
  <si>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</si>
  <si>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</si>
  <si>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</si>
  <si>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</si>
  <si>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</si>
  <si>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</si>
  <si>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</si>
  <si>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</si>
  <si>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</si>
  <si>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</si>
  <si>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</si>
  <si>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</si>
  <si>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</si>
  <si>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</si>
  <si>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</si>
  <si>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</si>
  <si>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</si>
  <si>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</si>
  <si>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</si>
  <si>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</si>
  <si>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</si>
  <si>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</si>
  <si>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</si>
  <si>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</si>
  <si>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</si>
  <si>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</si>
  <si>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</si>
  <si>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</si>
  <si>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</si>
  <si>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</si>
  <si>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</si>
  <si>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</si>
  <si>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</si>
  <si>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</si>
  <si>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</si>
  <si>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</si>
  <si>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</si>
  <si>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</si>
  <si>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</si>
  <si>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</si>
  <si>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</si>
  <si>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</si>
  <si>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</si>
  <si>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</si>
  <si>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</si>
  <si>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</si>
  <si>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</si>
  <si>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</si>
  <si>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</si>
  <si>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</si>
  <si>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</si>
  <si>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</si>
  <si>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</si>
  <si>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</si>
  <si>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</si>
  <si>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</si>
  <si>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</si>
  <si>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</si>
  <si>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</si>
  <si>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</si>
  <si>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</si>
  <si>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</si>
  <si>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</si>
  <si>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</si>
  <si>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</si>
  <si>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</si>
  <si>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</si>
  <si>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</si>
  <si>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</si>
  <si>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</si>
  <si>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</si>
  <si>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</si>
  <si>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</si>
  <si>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</si>
  <si>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</si>
  <si>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</si>
  <si>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</si>
  <si>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</si>
  <si>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</si>
  <si>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</si>
  <si>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</si>
  <si>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</si>
  <si>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</si>
  <si>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</si>
  <si>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</si>
  <si>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</si>
  <si>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</si>
  <si>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</si>
  <si>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</si>
  <si>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</si>
  <si>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</si>
  <si>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</si>
  <si>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</si>
  <si>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</si>
  <si>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</si>
  <si>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</si>
  <si>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</si>
  <si>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</si>
  <si>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</si>
  <si>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</si>
  <si>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</si>
  <si>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</si>
  <si>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</si>
  <si>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</si>
  <si>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</si>
  <si>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</si>
  <si>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</si>
  <si>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</si>
  <si>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</si>
  <si>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</si>
  <si>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</si>
  <si>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</si>
  <si>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</si>
  <si>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</si>
  <si>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</si>
  <si>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</si>
  <si>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</si>
  <si>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</si>
  <si>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</si>
  <si>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</si>
  <si>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</si>
  <si>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</si>
  <si>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</si>
  <si>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</si>
  <si>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</si>
  <si>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</si>
  <si>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</si>
  <si>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</si>
  <si>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</si>
  <si>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</si>
  <si>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</si>
  <si>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</si>
  <si>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</si>
  <si>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</si>
  <si>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</si>
  <si>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</si>
  <si>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</si>
  <si>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</si>
  <si>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</si>
  <si>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</si>
  <si>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</si>
  <si>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</si>
  <si>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</si>
  <si>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</si>
  <si>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</si>
  <si>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</si>
  <si>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</si>
  <si>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</si>
  <si>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</si>
  <si>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</si>
  <si>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</si>
  <si>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</si>
  <si>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</si>
  <si>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</si>
  <si>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</si>
  <si>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</si>
  <si>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</si>
  <si>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</si>
  <si>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</si>
  <si>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</si>
  <si>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</si>
  <si>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</si>
  <si>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</si>
  <si>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</si>
  <si>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</si>
  <si>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</si>
  <si>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</si>
  <si>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</si>
  <si>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</si>
  <si>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</si>
  <si>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</si>
  <si>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</si>
  <si>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</si>
  <si>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</si>
  <si>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</si>
  <si>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</si>
  <si>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</si>
  <si>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</si>
  <si>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</si>
  <si>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</si>
  <si>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40 minutos devido nivelamento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</si>
  <si>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</si>
  <si>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</si>
  <si>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</si>
  <si>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</si>
  <si>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</si>
  <si>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</si>
  <si>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</si>
  <si>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</si>
  <si>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</si>
  <si>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</si>
  <si>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Gabriele</t>
  </si>
  <si>
    <t>TP pronta 10hrs, alterou programação devido mudança de perfil km 55+500, previsão após I39 11:50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</si>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</sst>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2" activePane="topRight" state="frozen"/>
      <selection pane="topRight" activeCell="BK24" sqref="BK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 t="shared" si="3"/>
        <v>Aderente</v>
      </c>
      <c r="BR16" s="19">
        <f t="shared" si="4"/>
        <v>1.0000000000000004</v>
      </c>
      <c r="BS16" s="19">
        <f t="shared" si="5"/>
        <v>1</v>
      </c>
      <c r="BT16" s="8" t="str">
        <f t="shared" si="6"/>
        <v>OKOK</v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</v>
      </c>
      <c r="BR17" s="19">
        <f t="shared" si="4"/>
        <v>0.99999999999999978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1033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1042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 t="shared" si="7"/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1044</v>
      </c>
      <c r="BK24" s="17" t="s">
        <v>1044</v>
      </c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0.99999999999999911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 t="shared" si="7"/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1044</v>
      </c>
      <c r="BK25" s="17" t="s">
        <v>1044</v>
      </c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0.99999999999999911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 t="shared" si="7"/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1044</v>
      </c>
      <c r="BK26" s="17" t="s">
        <v>1044</v>
      </c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0.99999999999999911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1049</v>
      </c>
      <c r="BK27" s="17" t="s">
        <v>1049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 t="shared" si="7"/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 t="shared" si="3"/>
        <v>Produção</v>
      </c>
      <c r="BR29" s="19">
        <f t="shared" si="4"/>
        <v>1.0333333333333337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1053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1054</v>
      </c>
      <c r="W32" s="155" t="s">
        <v>1055</v>
      </c>
      <c r="X32" s="107" t="s">
        <v>389</v>
      </c>
      <c r="Y32" s="132"/>
      <c r="Z32" s="107"/>
      <c r="AA32" s="108" t="s">
        <v>1056</v>
      </c>
      <c r="AB32" s="106" t="s">
        <v>391</v>
      </c>
      <c r="AC32" s="156" t="s">
        <v>387</v>
      </c>
      <c r="AD32" s="110">
        <v>0.29166666666666669</v>
      </c>
      <c r="AE32" s="108" t="s">
        <v>1057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1058</v>
      </c>
      <c r="J37" s="108">
        <v>70</v>
      </c>
      <c r="K37" s="108">
        <v>168</v>
      </c>
      <c r="L37" s="108" t="s">
        <v>561</v>
      </c>
      <c r="M37" s="130" t="s">
        <v>1059</v>
      </c>
      <c r="N37" s="130" t="s">
        <v>1060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1047</v>
      </c>
      <c r="W37" s="108" t="s">
        <v>1048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1050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9" operator="equal">
      <formula>"OPORTUNIDADE"</formula>
    </cfRule>
  </conditionalFormatting>
  <conditionalFormatting sqref="Y6:Z7 Y14:Z15 Y20:Z28 Z16 Y30:Z31 Y33:Z1001">
    <cfRule type="cellIs" dxfId="185" priority="11515" operator="equal">
      <formula>"NÃO"</formula>
    </cfRule>
    <cfRule type="cellIs" dxfId="184" priority="11516" operator="equal">
      <formula>"SIM"</formula>
    </cfRule>
  </conditionalFormatting>
  <conditionalFormatting sqref="AZ6:AZ1001">
    <cfRule type="expression" dxfId="183" priority="53971">
      <formula>#REF!=1</formula>
    </cfRule>
  </conditionalFormatting>
  <conditionalFormatting sqref="U6:U1001 AY6:AY1001 BE6:BE1001">
    <cfRule type="cellIs" dxfId="182" priority="53955" operator="equal">
      <formula>"ERRO"</formula>
    </cfRule>
  </conditionalFormatting>
  <conditionalFormatting sqref="BQ6:BQ1001">
    <cfRule type="cellIs" dxfId="181" priority="53950" operator="equal">
      <formula>"Produção e Intervalo"</formula>
    </cfRule>
    <cfRule type="cellIs" dxfId="180" priority="53951" operator="equal">
      <formula>"Aderente"</formula>
    </cfRule>
    <cfRule type="cellIs" dxfId="179" priority="53952" operator="equal">
      <formula>"Intervalo"</formula>
    </cfRule>
    <cfRule type="cellIs" dxfId="178" priority="53953" operator="equal">
      <formula>"Produção"</formula>
    </cfRule>
    <cfRule type="cellIs" dxfId="177" priority="53954" operator="equal">
      <formula>"ERRO"</formula>
    </cfRule>
  </conditionalFormatting>
  <conditionalFormatting sqref="BR6:BS1001">
    <cfRule type="cellIs" dxfId="176" priority="53932" operator="equal">
      <formula>"*"</formula>
    </cfRule>
    <cfRule type="cellIs" dxfId="175" priority="53933" operator="greaterThanOrEqual">
      <formula>1</formula>
    </cfRule>
    <cfRule type="cellIs" dxfId="174" priority="53934" operator="lessThan">
      <formula>1</formula>
    </cfRule>
  </conditionalFormatting>
  <conditionalFormatting sqref="Y8:Z13">
    <cfRule type="cellIs" dxfId="173" priority="58" operator="equal">
      <formula>"OPORTUNIDADE"</formula>
    </cfRule>
  </conditionalFormatting>
  <conditionalFormatting sqref="Y8:Z13">
    <cfRule type="cellIs" dxfId="172" priority="56" operator="equal">
      <formula>"NÃO"</formula>
    </cfRule>
    <cfRule type="cellIs" dxfId="171" priority="57" operator="equal">
      <formula>"SIM"</formula>
    </cfRule>
  </conditionalFormatting>
  <conditionalFormatting sqref="Y17:Z18">
    <cfRule type="cellIs" dxfId="170" priority="55" operator="equal">
      <formula>"OPORTUNIDADE"</formula>
    </cfRule>
  </conditionalFormatting>
  <conditionalFormatting sqref="Y17:Z18">
    <cfRule type="cellIs" dxfId="169" priority="53" operator="equal">
      <formula>"NÃO"</formula>
    </cfRule>
    <cfRule type="cellIs" dxfId="168" priority="54" operator="equal">
      <formula>"SIM"</formula>
    </cfRule>
  </conditionalFormatting>
  <conditionalFormatting sqref="BJ8:BJ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41" operator="equal">
      <formula>"OPORTUNIDADE"</formula>
    </cfRule>
  </conditionalFormatting>
  <conditionalFormatting sqref="Y19:Z19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9:Z29">
    <cfRule type="cellIs" dxfId="164" priority="38" operator="equal">
      <formula>"OPORTUNIDADE"</formula>
    </cfRule>
  </conditionalFormatting>
  <conditionalFormatting sqref="Y29:Z29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H6:BH1001">
    <cfRule type="iconSet" priority="60746">
      <iconSet showValue="0">
        <cfvo type="percent" val="0"/>
        <cfvo type="num" val="1"/>
        <cfvo type="num" val="1" gte="0"/>
      </iconSet>
    </cfRule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K6:BK7 BK14:BK15 BK29:BK1001 BK21:BK23 BK17:BK19"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9" operator="equal">
      <formula>"OPORTUNIDADE"</formula>
    </cfRule>
  </conditionalFormatting>
  <conditionalFormatting sqref="Y16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12" operator="equal">
      <formula>"OPORTUNIDADE"</formula>
    </cfRule>
  </conditionalFormatting>
  <conditionalFormatting sqref="Z32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Y32">
    <cfRule type="cellIs" dxfId="155" priority="9" operator="equal">
      <formula>"OPORTUNIDADE"</formula>
    </cfRule>
  </conditionalFormatting>
  <conditionalFormatting sqref="Y3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" xr:uid="{D50C8F1C-1457-4B16-BCED-8805920651BE}"/>
    <dataValidation type="list" allowBlank="1" showInputMessage="1" showErrorMessage="1" sqref="D6:D7 D14:D15 D39:D1001 D30:D31 D33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1061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1062</v>
      </c>
      <c r="C4" s="166" t="s">
        <v>1063</v>
      </c>
      <c r="D4" s="166" t="s">
        <v>1064</v>
      </c>
      <c r="E4" s="166" t="s">
        <v>1065</v>
      </c>
      <c r="F4" s="166" t="s">
        <v>4</v>
      </c>
      <c r="G4" s="166" t="s">
        <v>1066</v>
      </c>
    </row>
    <row r="5" spans="2:7">
      <c r="B5" s="167" t="s">
        <v>1067</v>
      </c>
      <c r="C5" s="167">
        <v>257068</v>
      </c>
      <c r="D5" s="167" t="s">
        <v>1068</v>
      </c>
      <c r="E5" s="167" t="s">
        <v>1069</v>
      </c>
      <c r="F5" s="167" t="s">
        <v>1069</v>
      </c>
      <c r="G5" s="168">
        <v>46296</v>
      </c>
    </row>
    <row r="6" spans="2:7">
      <c r="B6" s="167" t="s">
        <v>1070</v>
      </c>
      <c r="C6" s="167" t="s">
        <v>561</v>
      </c>
      <c r="D6" s="167" t="s">
        <v>561</v>
      </c>
      <c r="E6" s="167" t="s">
        <v>561</v>
      </c>
      <c r="F6" s="167" t="s">
        <v>1071</v>
      </c>
      <c r="G6" s="168" t="s">
        <v>561</v>
      </c>
    </row>
    <row r="7" spans="2:7">
      <c r="B7" s="167" t="s">
        <v>1072</v>
      </c>
      <c r="C7" s="167">
        <v>257472</v>
      </c>
      <c r="D7" s="167" t="s">
        <v>1073</v>
      </c>
      <c r="E7" s="167" t="s">
        <v>1074</v>
      </c>
      <c r="F7" s="167" t="s">
        <v>1074</v>
      </c>
      <c r="G7" s="168">
        <v>45992</v>
      </c>
    </row>
    <row r="8" spans="2:7">
      <c r="B8" s="167" t="s">
        <v>1075</v>
      </c>
      <c r="C8" s="167">
        <v>260307</v>
      </c>
      <c r="D8" s="167" t="s">
        <v>1076</v>
      </c>
      <c r="E8" s="167" t="s">
        <v>1077</v>
      </c>
      <c r="F8" s="167" t="s">
        <v>1074</v>
      </c>
      <c r="G8" s="168">
        <v>46082</v>
      </c>
    </row>
    <row r="9" spans="2:7">
      <c r="B9" s="167" t="s">
        <v>1078</v>
      </c>
      <c r="C9" s="167">
        <v>333033</v>
      </c>
      <c r="D9" s="167" t="s">
        <v>1079</v>
      </c>
      <c r="E9" s="167" t="s">
        <v>1071</v>
      </c>
      <c r="F9" s="167" t="s">
        <v>1080</v>
      </c>
      <c r="G9" s="167" t="s">
        <v>561</v>
      </c>
    </row>
    <row r="10" spans="2:7">
      <c r="B10" s="167" t="s">
        <v>1081</v>
      </c>
      <c r="C10" s="167"/>
      <c r="D10" s="167"/>
      <c r="E10" s="167" t="s">
        <v>1071</v>
      </c>
      <c r="F10" s="167" t="s">
        <v>1080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1082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1083</v>
      </c>
      <c r="E3" s="169" t="s">
        <v>1084</v>
      </c>
      <c r="F3" s="169" t="s">
        <v>1085</v>
      </c>
      <c r="G3" s="169" t="s">
        <v>1086</v>
      </c>
      <c r="H3" s="169" t="s">
        <v>1087</v>
      </c>
    </row>
    <row r="4" spans="3:8" ht="15" customHeight="1">
      <c r="C4" s="170" t="s">
        <v>1088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1089</v>
      </c>
      <c r="V1" s="246"/>
      <c r="W1" s="246"/>
    </row>
    <row r="2" spans="1:23" ht="15" customHeight="1">
      <c r="A2" s="90" t="s">
        <v>1090</v>
      </c>
      <c r="B2" s="90" t="s">
        <v>1091</v>
      </c>
      <c r="C2" s="90" t="s">
        <v>379</v>
      </c>
      <c r="D2" s="91" t="s">
        <v>946</v>
      </c>
      <c r="E2" s="91" t="s">
        <v>4</v>
      </c>
      <c r="F2" s="91" t="s">
        <v>1092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1093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1094</v>
      </c>
      <c r="D5" s="248"/>
      <c r="E5" s="248"/>
      <c r="F5" s="248"/>
      <c r="G5" s="248"/>
      <c r="H5" s="248"/>
      <c r="I5" s="248"/>
      <c r="J5" s="249"/>
      <c r="K5" s="250" t="s">
        <v>1095</v>
      </c>
      <c r="L5" s="251"/>
      <c r="M5" s="251"/>
      <c r="N5" s="251"/>
      <c r="O5" s="252" t="s">
        <v>1096</v>
      </c>
      <c r="P5" s="253"/>
    </row>
    <row r="6" spans="1:16" s="77" customFormat="1" ht="15" customHeight="1">
      <c r="A6" s="69" t="s">
        <v>1092</v>
      </c>
      <c r="B6" s="78" t="s">
        <v>1091</v>
      </c>
      <c r="C6" s="79" t="s">
        <v>946</v>
      </c>
      <c r="D6" s="80" t="s">
        <v>947</v>
      </c>
      <c r="E6" s="79" t="s">
        <v>1097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1098</v>
      </c>
      <c r="M6" s="83" t="s">
        <v>579</v>
      </c>
      <c r="N6" s="84" t="s">
        <v>941</v>
      </c>
      <c r="O6" s="162" t="s">
        <v>984</v>
      </c>
      <c r="P6" s="136" t="s">
        <v>1099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1100</v>
      </c>
      <c r="C2" s="124" t="s">
        <v>931</v>
      </c>
      <c r="D2" s="79" t="s">
        <v>933</v>
      </c>
      <c r="E2" s="79" t="s">
        <v>1101</v>
      </c>
      <c r="F2" s="102" t="s">
        <v>1102</v>
      </c>
      <c r="G2" s="79" t="s">
        <v>1103</v>
      </c>
      <c r="H2" s="79" t="s">
        <v>1104</v>
      </c>
      <c r="I2" s="79" t="s">
        <v>1105</v>
      </c>
      <c r="J2" s="79" t="s">
        <v>1106</v>
      </c>
      <c r="K2" s="81" t="s">
        <v>1107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2026-03-02T14:35:19Z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