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45" documentId="8_{B6337239-1A00-434D-AAD0-422EA1FEB5AE}" xr6:coauthVersionLast="47" xr6:coauthVersionMax="47" xr10:uidLastSave="{4362EB96-59A6-4B68-931D-B1E1CEA4CB76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<sst xmlns="http://schemas.openxmlformats.org/spreadsheetml/2006/main" count="4732" uniqueCount="1439">
  <si>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</si>
  <si>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</si>
  <si>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</si>
  <si>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</si>
  <si>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</si>
  <si>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</si>
  <si>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</si>
  <si>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</si>
  <si>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</si>
  <si>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</si>
  <si>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</si>
  <si>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</si>
  <si>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</si>
  <si>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</si>
  <si>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</si>
  <si>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</si>
  <si>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</si>
  <si>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</si>
  <si>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</si>
  <si>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</si>
  <si>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</si>
  <si>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</si>
  <si>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</si>
  <si>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</si>
  <si>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</si>
  <si>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</si>
  <si>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</si>
  <si>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</si>
  <si>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</si>
  <si>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</si>
  <si>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</si>
  <si>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</si>
  <si>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</si>
  <si>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</si>
  <si>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</si>
  <si>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</si>
  <si>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</si>
  <si>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</si>
  <si>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</si>
  <si>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</si>
  <si>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</si>
  <si>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</si>
  <si>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</si>
  <si>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</si>
  <si>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</si>
  <si>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</si>
  <si>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</si>
  <si>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</si>
  <si>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</si>
  <si>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</si>
  <si>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</si>
  <si>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</si>
  <si>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</si>
  <si>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</si>
  <si>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</si>
  <si>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</si>
  <si>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</si>
  <si>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</si>
  <si>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</si>
  <si>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</si>
  <si>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</si>
  <si>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</si>
  <si>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</si>
  <si>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</si>
  <si>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</si>
  <si>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</si>
  <si>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</si>
  <si>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</si>
  <si>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</si>
  <si>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</si>
  <si>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</si>
  <si>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</si>
  <si>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</si>
  <si>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</si>
  <si>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</si>
  <si>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</si>
  <si>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</si>
  <si>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</si>
  <si>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</si>
  <si>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</si>
  <si>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</si>
  <si>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</si>
  <si>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</si>
  <si>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</si>
  <si>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</si>
  <si>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</si>
  <si>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</si>
  <si>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</si>
  <si>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</si>
  <si>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</si>
  <si>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</si>
  <si>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</si>
  <si>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</si>
  <si>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</si>
  <si>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</si>
  <si>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</si>
  <si>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</si>
  <si>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</si>
  <si>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</si>
  <si>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</si>
  <si>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</si>
  <si>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</si>
  <si>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</si>
  <si>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</si>
  <si>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</si>
  <si>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</si>
  <si>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</si>
  <si>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</si>
  <si>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</si>
  <si>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</si>
  <si>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</si>
  <si>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</si>
  <si>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</si>
  <si>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</si>
  <si>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</si>
  <si>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</si>
  <si>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</si>
  <si>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</si>
  <si>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</si>
  <si>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</si>
  <si>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</si>
  <si>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</si>
  <si>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</si>
  <si>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</si>
  <si>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</si>
  <si>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</si>
  <si>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</si>
  <si>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</si>
  <si>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</si>
  <si>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</si>
  <si>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</si>
  <si>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</si>
  <si>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</si>
  <si>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</si>
  <si>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</si>
  <si>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</si>
  <si>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</si>
  <si>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</si>
  <si>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</si>
  <si>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</si>
  <si>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</si>
  <si>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</si>
  <si>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</si>
  <si>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</si>
  <si>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</si>
  <si>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</si>
  <si>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</si>
  <si>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</si>
  <si>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</si>
  <si>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</si>
  <si>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</si>
  <si>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</si>
  <si>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</si>
  <si>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</si>
  <si>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</si>
  <si>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</si>
  <si>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</si>
  <si>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</si>
  <si>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</si>
  <si>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</si>
  <si>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</si>
  <si>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</si>
  <si>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</si>
  <si>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</si>
  <si>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</si>
  <si>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</si>
  <si>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</si>
  <si>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</si>
  <si>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</si>
  <si>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</si>
  <si>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</si>
  <si>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</si>
  <si>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</si>
  <si>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</si>
  <si>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</si>
  <si>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</si>
  <si>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</si>
  <si>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</si>
  <si>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</si>
  <si>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</si>
  <si>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</si>
  <si>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</si>
  <si>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</si>
  <si>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</si>
  <si>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</si>
  <si>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</si>
  <si>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</si>
  <si>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</si>
  <si>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</si>
  <si>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</si>
  <si>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</si>
  <si>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</si>
  <si>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</si>
  <si>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</si>
  <si>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</si>
  <si>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</si>
  <si>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</si>
  <si>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</si>
  <si>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</si>
  <si>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</si>
  <si>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</si>
  <si>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</si>
  <si>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</si>
  <si>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</si>
  <si>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</si>
  <si>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</si>
  <si>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</si>
  <si>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</si>
  <si>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</si>
  <si>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</si>
  <si>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</si>
  <si>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</si>
  <si>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</si>
  <si>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</si>
  <si>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</si>
  <si>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</si>
  <si>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</si>
  <si>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</si>
  <si>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</si>
  <si>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</si>
  <si>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</si>
  <si>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</si>
  <si>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</si>
  <si>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</si>
  <si>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</si>
  <si>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</si>
  <si>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</si>
  <si>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</si>
  <si>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</si>
  <si>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</si>
  <si>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</si>
  <si>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</si>
  <si>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</si>
  <si>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</si>
  <si>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</si>
  <si>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</si>
  <si>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</si>
  <si>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</si>
  <si>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</si>
  <si>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</si>
  <si>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</si>
  <si>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</si>
  <si>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</si>
  <si>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</si>
  <si>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</si>
  <si>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</si>
  <si>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</si>
  <si>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</si>
  <si>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</si>
  <si>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</si>
  <si>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</si>
  <si>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</si>
  <si>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</si>
  <si>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</si>
  <si>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</si>
  <si>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</si>
  <si>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</si>
  <si>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</si>
  <si>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</si>
  <si>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</si>
  <si>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</si>
  <si>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</si>
  <si>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</si>
  <si>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</si>
  <si>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</si>
  <si>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</si>
  <si>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</si>
  <si>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</si>
  <si>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</si>
  <si>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</si>
  <si>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</si>
  <si>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</si>
  <si>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</si>
  <si>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</si>
  <si>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</si>
  <si>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</si>
  <si>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</si>
  <si>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</si>
  <si>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</si>
  <si>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</si>
  <si>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</si>
  <si>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</si>
  <si>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</si>
  <si>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</si>
  <si>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</si>
  <si>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</si>
  <si>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</si>
  <si>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</si>
  <si>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</si>
  <si>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</si>
  <si>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</si>
  <si>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</si>
  <si>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</si>
  <si>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</si>
  <si>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</si>
  <si>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</si>
  <si>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</si>
  <si>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</si>
  <si>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</si>
  <si>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</si>
  <si>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</si>
  <si>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</si>
  <si>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</si>
  <si>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</si>
  <si>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</si>
  <si>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</si>
  <si>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</si>
  <si>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</si>
  <si>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</si>
  <si>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</si>
  <si>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</si>
  <si>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</si>
  <si>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</si>
  <si>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</si>
  <si>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</si>
  <si>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</si>
  <si>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</si>
  <si>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</si>
  <si>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</si>
  <si>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</si>
  <si>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</si>
  <si>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</si>
  <si>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</si>
  <si>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</si>
  <si>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</si>
  <si>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</si>
  <si>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</si>
  <si>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</si>
  <si>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</si>
  <si>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</si>
  <si>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</si>
  <si>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</si>
  <si>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</si>
  <si>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</si>
  <si>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</si>
  <si>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</si>
  <si>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</si>
  <si>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</si>
  <si>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</si>
  <si>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</si>
  <si>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</si>
  <si>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</si>
  <si>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</si>
  <si>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</si>
  <si>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</si>
  <si>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</si>
  <si>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</si>
  <si>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</si>
  <si>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</si>
  <si>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</si>
  <si>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</si>
  <si>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</si>
  <si>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</si>
  <si>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</si>
  <si>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</si>
  <si>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</si>
  <si>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</si>
  <si>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</si>
  <si>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</si>
  <si>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</si>
  <si>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</si>
  <si>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</si>
  <si>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</si>
  <si>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</si>
  <si>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</si>
  <si>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</si>
  <si>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</si>
  <si>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</si>
  <si>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</si>
  <si>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</si>
  <si>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</si>
  <si>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</si>
  <si>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</si>
  <si>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</si>
  <si>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</si>
  <si>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</si>
  <si>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</si>
  <si>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</si>
  <si>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</si>
  <si>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</si>
  <si>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</si>
  <si>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</si>
  <si>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</si>
  <si>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</si>
  <si>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</si>
  <si>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</si>
  <si>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</si>
  <si>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</si>
  <si>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</si>
  <si>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</si>
  <si>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</si>
  <si>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</si>
  <si>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</si>
  <si>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</si>
  <si>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</si>
  <si>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</si>
  <si>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</si>
  <si>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</si>
  <si>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</si>
  <si>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</si>
  <si>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</si>
  <si>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</si>
  <si>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</si>
  <si>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</si>
  <si>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</si>
  <si>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</si>
  <si>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</si>
  <si>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</si>
  <si>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</si>
  <si>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</si>
  <si>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</si>
  <si>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</si>
  <si>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</si>
  <si>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</si>
  <si>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</si>
  <si>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</si>
  <si>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</si>
  <si>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</si>
  <si>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</si>
  <si>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</si>
  <si>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</si>
  <si>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</si>
  <si>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</si>
  <si>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</si>
  <si>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</si>
  <si>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</si>
  <si>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</si>
  <si>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</si>
  <si>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</si>
  <si>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</si>
  <si>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</si>
  <si>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</si>
  <si>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</si>
  <si>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</si>
  <si>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</si>
  <si>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</si>
  <si>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</si>
  <si>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</si>
  <si>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</si>
  <si>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</si>
  <si>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</si>
  <si>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</si>
  <si>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</si>
  <si>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</si>
  <si>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</si>
  <si>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</si>
  <si>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</si>
  <si>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</si>
  <si>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</si>
  <si>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</si>
  <si>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</si>
  <si>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</si>
  <si>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</si>
  <si>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</si>
  <si>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</si>
  <si>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</si>
  <si>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</si>
  <si>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</si>
  <si>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</si>
  <si>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</si>
  <si>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</si>
  <si>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</si>
  <si>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</si>
  <si>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</si>
  <si>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</si>
  <si>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</si>
  <si>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</si>
  <si>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</si>
  <si>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</si>
  <si>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</si>
  <si>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</si>
  <si>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</si>
  <si>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</si>
  <si>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</si>
  <si>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</si>
  <si>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</si>
  <si>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</si>
  <si>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</si>
  <si>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</si>
  <si>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</si>
  <si>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</si>
  <si>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</si>
  <si>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</si>
  <si>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</si>
  <si>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</si>
  <si>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</si>
  <si>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</si>
  <si>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</si>
  <si>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</si>
  <si>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</si>
  <si>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</si>
  <si>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</si>
  <si>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</si>
  <si>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</si>
  <si>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</si>
  <si>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</si>
  <si>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</si>
  <si>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</si>
  <si>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</si>
  <si>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</si>
  <si>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</si>
  <si>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</si>
  <si>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</si>
  <si>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</si>
  <si>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</si>
  <si>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</si>
  <si>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</si>
  <si>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</si>
  <si>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</si>
  <si>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</si>
  <si>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</si>
  <si>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</si>
  <si>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</si>
  <si>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</si>
  <si>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</si>
  <si>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</si>
  <si>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</si>
  <si>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</si>
  <si>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</si>
  <si>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</si>
  <si>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</si>
  <si>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</si>
  <si>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</si>
  <si>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</si>
  <si>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</si>
  <si>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</si>
  <si>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</si>
  <si>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</si>
  <si>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</si>
  <si>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</si>
  <si>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</si>
  <si>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</si>
  <si>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</si>
  <si>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</si>
  <si>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</si>
  <si>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</si>
  <si>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</si>
  <si>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</si>
  <si>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</si>
  <si>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</si>
  <si>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</si>
  <si>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</si>
  <si>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</si>
  <si>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</si>
  <si>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</si>
  <si>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</si>
  <si>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</si>
  <si>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</si>
  <si>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</si>
  <si>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</si>
  <si>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</si>
  <si>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</si>
  <si>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</si>
  <si>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</si>
  <si>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</si>
  <si>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</si>
  <si>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</si>
  <si>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</si>
  <si>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</si>
  <si>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</si>
  <si>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</si>
  <si>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</si>
  <si>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</si>
  <si>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</si>
  <si>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</si>
  <si>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</si>
  <si>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</si>
  <si>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</si>
  <si>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</si>
  <si>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</si>
  <si>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</si>
  <si>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</si>
  <si>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</si>
  <si>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</si>
  <si>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</si>
  <si>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</si>
  <si>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</si>
  <si>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</si>
  <si>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</si>
  <si>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</si>
  <si>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</si>
  <si>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</si>
  <si>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</si>
  <si>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</si>
  <si>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</si>
  <si>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</si>
  <si>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</si>
  <si>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</si>
  <si>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</si>
  <si>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</si>
  <si>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</si>
  <si>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</si>
  <si>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</si>
  <si>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</si>
  <si>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</si>
  <si>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</si>
  <si>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</si>
  <si>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</si>
  <si>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</si>
  <si>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</si>
  <si>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</si>
  <si>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</si>
  <si>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</si>
  <si>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</si>
  <si>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</si>
  <si>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</si>
  <si>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</si>
  <si>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</si>
  <si>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</si>
  <si>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</si>
  <si>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</si>
  <si>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</si>
  <si>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</si>
  <si>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</si>
  <si>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</si>
  <si>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</si>
  <si>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</si>
  <si>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</si>
  <si>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</si>
  <si>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</si>
  <si>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</si>
  <si>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</si>
  <si>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</si>
  <si>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</si>
  <si>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</si>
  <si>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</si>
  <si>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</si>
  <si>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</si>
  <si>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</si>
  <si>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</si>
  <si>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</si>
  <si>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</si>
  <si>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</si>
  <si>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</si>
  <si>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</si>
  <si>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</si>
  <si>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</si>
  <si>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</si>
  <si>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</si>
  <si>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</si>
  <si>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</si>
  <si>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</si>
  <si>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</si>
  <si>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</si>
  <si>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</si>
  <si>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</si>
  <si>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</si>
  <si>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</si>
  <si>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</si>
  <si>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</si>
  <si>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</si>
  <si>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</si>
  <si>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</si>
  <si>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</si>
  <si>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</si>
  <si>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</si>
  <si>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</si>
  <si>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</si>
  <si>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</si>
  <si>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</si>
  <si>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</si>
  <si>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</si>
  <si>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</si>
  <si>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</si>
  <si>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</si>
  <si>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</si>
  <si>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</si>
  <si>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</si>
  <si>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</si>
  <si>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</si>
  <si>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</si>
  <si>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</si>
  <si>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</si>
  <si>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</si>
  <si>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</si>
  <si>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</si>
  <si>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</si>
  <si>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</si>
  <si>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</si>
  <si>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</si>
  <si>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</si>
  <si>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</si>
  <si>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</si>
  <si>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</si>
  <si>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</si>
  <si>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</si>
  <si>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</si>
  <si>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</si>
  <si>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</si>
  <si>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</si>
  <si>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</si>
  <si>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</si>
  <si>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</si>
  <si>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</si>
  <si>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</si>
  <si>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</si>
  <si>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</si>
  <si>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</si>
  <si>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</si>
  <si>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</si>
  <si>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</si>
  <si>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</si>
  <si>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</si>
  <si>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</si>
  <si>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</si>
  <si>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</si>
  <si>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</si>
  <si>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</si>
  <si>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</si>
  <si>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</si>
  <si>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</si>
  <si>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</si>
  <si>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</si>
  <si>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</si>
  <si>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</si>
  <si>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</si>
  <si>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</si>
  <si>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</si>
  <si>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</si>
  <si>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</si>
  <si>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</si>
  <si>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</si>
  <si>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</si>
  <si>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</si>
  <si>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</si>
  <si>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</si>
  <si>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</si>
  <si>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</si>
  <si>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</si>
  <si>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</si>
  <si>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</si>
  <si>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</si>
  <si>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</si>
  <si>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</si>
  <si>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</si>
  <si>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</si>
  <si>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</si>
  <si>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</si>
  <si>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</si>
  <si>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</si>
  <si>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</si>
  <si>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</si>
  <si>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</si>
  <si>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</si>
  <si>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</si>
  <si>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</si>
  <si>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</si>
  <si>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</si>
  <si>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</si>
  <si>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</si>
  <si>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</si>
  <si>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</si>
  <si>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</si>
  <si>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</si>
  <si>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</si>
  <si>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</si>
  <si>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</si>
  <si>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</si>
  <si>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</si>
  <si>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</si>
  <si>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</si>
  <si>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</si>
  <si>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</si>
  <si>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</si>
  <si>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</si>
  <si>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</si>
  <si>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</si>
  <si>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</si>
  <si>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</si>
  <si>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</si>
  <si>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</si>
  <si>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</si>
  <si>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</si>
  <si>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</si>
  <si>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</si>
  <si>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</si>
  <si>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</si>
  <si>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</si>
  <si>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</si>
  <si>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</si>
  <si>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</si>
  <si>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</si>
  <si>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</si>
  <si>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</si>
  <si>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</si>
  <si>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</si>
  <si>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</si>
  <si>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</si>
  <si>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</si>
  <si>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</si>
  <si>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</si>
  <si>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</si>
  <si>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</si>
  <si>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</si>
  <si>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</si>
  <si>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</si>
  <si>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</si>
  <si>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</si>
  <si>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</si>
  <si>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</si>
  <si>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</si>
  <si>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</si>
  <si>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</si>
  <si>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</si>
  <si>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</si>
  <si>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</si>
  <si>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</si>
  <si>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</si>
  <si>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</si>
  <si>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</si>
  <si>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</si>
  <si>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</si>
  <si>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</si>
  <si>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</si>
  <si>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</si>
  <si>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</si>
  <si>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</si>
  <si>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</si>
  <si>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</si>
  <si>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</si>
  <si>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</si>
  <si>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</si>
  <si>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</si>
  <si>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</si>
  <si>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</si>
  <si>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</si>
  <si>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</si>
  <si>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</si>
  <si>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</si>
  <si>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</si>
  <si>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</si>
  <si>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</si>
  <si>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</si>
  <si>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</si>
  <si>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</si>
  <si>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</si>
  <si>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</si>
  <si>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</si>
  <si>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</si>
  <si>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</si>
  <si>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</si>
  <si>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</si>
  <si>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</si>
  <si>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</si>
  <si>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</si>
  <si>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</si>
  <si>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</si>
  <si>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</si>
  <si>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</si>
  <si>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</si>
  <si>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</si>
  <si>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</si>
  <si>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</si>
  <si>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</si>
  <si>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</si>
  <si>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</si>
  <si>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</si>
  <si>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</si>
  <si>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</si>
  <si>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</si>
  <si>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</si>
  <si>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</si>
  <si>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</si>
  <si>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</si>
  <si>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</si>
  <si>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</si>
  <si>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</si>
  <si>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</si>
  <si>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</si>
  <si>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</si>
  <si>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</si>
  <si>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</si>
  <si>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</si>
  <si>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</si>
  <si>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</si>
  <si>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</si>
  <si>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</si>
  <si>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</si>
  <si>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</si>
  <si>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</si>
  <si>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</si>
  <si>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</si>
  <si>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</si>
  <si>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</si>
  <si>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</si>
  <si>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</si>
  <si>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</si>
  <si>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</si>
  <si>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</si>
  <si>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</si>
  <si>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</si>
  <si>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</si>
  <si>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</si>
  <si>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</si>
  <si>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</si>
  <si>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</si>
  <si>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</si>
  <si>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</si>
  <si>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</si>
  <si>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</si>
  <si>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</si>
  <si>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</si>
  <si>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</si>
  <si>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</si>
  <si>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</si>
  <si>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</si>
  <si>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</si>
  <si>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</si>
  <si>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</si>
  <si>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</si>
  <si>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</si>
  <si>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</si>
  <si>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</si>
  <si>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</si>
  <si>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</si>
  <si>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</si>
  <si>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</si>
  <si>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</si>
  <si>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</si>
  <si>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</si>
  <si>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</si>
  <si>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</si>
  <si>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</si>
  <si>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</si>
  <si>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</si>
  <si>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</si>
  <si>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</si>
  <si>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</si>
  <si>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</si>
  <si>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</si>
  <si>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</si>
  <si>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</si>
  <si>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</si>
  <si>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</si>
  <si>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</si>
  <si>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</si>
  <si>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</si>
  <si>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</si>
  <si>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</si>
  <si>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</si>
  <si>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</si>
  <si>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</si>
  <si>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</si>
  <si>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</si>
  <si>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</si>
  <si>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</si>
  <si>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</si>
  <si>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</si>
  <si>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</si>
  <si>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</si>
  <si>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</si>
  <si>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</si>
  <si>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</si>
  <si>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</si>
  <si>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</si>
  <si>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</si>
  <si>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</si>
  <si>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</si>
  <si>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</si>
  <si>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</si>
  <si>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</si>
  <si>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</si>
  <si>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</si>
  <si>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</si>
  <si>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</si>
  <si>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</si>
  <si>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</si>
  <si>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</si>
  <si>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</si>
  <si>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</si>
  <si>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</si>
  <si>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</si>
  <si>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</si>
  <si>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</si>
  <si>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</si>
  <si>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</si>
  <si>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</si>
  <si>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</si>
  <si>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</si>
  <si>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</si>
  <si>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</si>
  <si>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</si>
  <si>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</si>
  <si>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</si>
  <si>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</si>
  <si>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</si>
  <si>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</si>
  <si>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</si>
  <si>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</si>
  <si>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</si>
  <si>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</si>
  <si>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</si>
  <si>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</si>
  <si>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</si>
  <si>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</si>
  <si>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</si>
  <si>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</si>
  <si>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</si>
  <si>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</si>
  <si>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</si>
  <si>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</si>
  <si>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</si>
  <si>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</si>
  <si>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</si>
  <si>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</si>
  <si>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</si>
  <si>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</si>
  <si>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</si>
  <si>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</si>
  <si>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</si>
  <si>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</si>
  <si>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</si>
  <si>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</si>
  <si>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</si>
  <si>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</si>
  <si>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</si>
  <si>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</si>
  <si>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</si>
  <si>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</si>
  <si>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</si>
  <si>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</si>
  <si>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</si>
  <si>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</si>
  <si>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</si>
  <si>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</si>
  <si>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</si>
  <si>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</si>
  <si>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</si>
  <si>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</si>
  <si>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</si>
  <si>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</si>
  <si>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</si>
  <si>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</si>
  <si>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</si>
  <si>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</si>
  <si>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</si>
  <si>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</si>
  <si>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</si>
  <si>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</si>
  <si>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</si>
  <si>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</si>
  <si>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</si>
  <si>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</si>
  <si>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</si>
  <si>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</si>
  <si>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</si>
  <si>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</si>
  <si>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</si>
  <si>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</si>
  <si>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</si>
  <si>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</si>
  <si>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</si>
  <si>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</si>
  <si>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</si>
  <si>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</si>
  <si>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</si>
  <si>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</si>
  <si>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</si>
  <si>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</si>
  <si>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</si>
  <si>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</si>
  <si>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</si>
  <si>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</si>
  <si>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</si>
  <si>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</si>
  <si>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</si>
  <si>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</si>
  <si>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</si>
  <si>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</si>
  <si>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</si>
  <si>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</si>
  <si>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</si>
  <si>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</si>
  <si>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</si>
  <si>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</si>
  <si>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</si>
  <si>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</si>
  <si>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</si>
  <si>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</si>
  <si>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</si>
  <si>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</si>
  <si>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</si>
  <si>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</si>
  <si>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</si>
  <si>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</si>
  <si>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</si>
  <si>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</si>
  <si>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</si>
  <si>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</si>
  <si>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</si>
  <si>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</si>
  <si>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</si>
  <si>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</si>
  <si>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</si>
  <si>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</si>
  <si>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</si>
  <si>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</si>
  <si>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</si>
  <si>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</si>
  <si>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</si>
  <si>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</si>
  <si>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</si>
  <si>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</si>
  <si>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</si>
  <si>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</si>
  <si>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</si>
  <si>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</si>
  <si>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</si>
  <si>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</si>
  <si>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</si>
  <si>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</si>
  <si>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</si>
  <si>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</si>
  <si>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</si>
  <si>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</si>
  <si>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</si>
  <si>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</si>
  <si>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</si>
  <si>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</si>
  <si>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</si>
  <si>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</si>
  <si>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</si>
  <si>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</si>
  <si>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</si>
  <si>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</si>
  <si>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</si>
  <si>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</si>
  <si>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</si>
  <si>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</si>
  <si>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</si>
  <si>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</si>
  <si>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</si>
  <si>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</si>
  <si>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</si>
  <si>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</si>
  <si>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</si>
  <si>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</si>
  <si>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</si>
  <si>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</si>
  <si>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</si>
  <si>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</si>
  <si>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</si>
  <si>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</si>
  <si>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</si>
  <si>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</si>
  <si>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</si>
  <si>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</si>
  <si>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</si>
  <si>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</si>
  <si>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</si>
  <si>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</si>
  <si>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</si>
  <si>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</si>
  <si>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</si>
  <si>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</si>
  <si>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</si>
  <si>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</si>
  <si>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</si>
  <si>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</si>
  <si>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</si>
  <si>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</si>
  <si>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</si>
  <si>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</si>
  <si>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</si>
  <si>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</si>
  <si>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</si>
  <si>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</si>
  <si>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</si>
  <si>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</si>
  <si>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</si>
  <si>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</si>
  <si>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</si>
  <si>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</si>
  <si>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</si>
  <si>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</si>
  <si>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</si>
  <si>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</si>
  <si>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</si>
  <si>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</si>
  <si>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</si>
  <si>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</si>
  <si>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</si>
  <si>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</si>
  <si>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</si>
  <si>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</si>
  <si>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</si>
  <si>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</si>
  <si>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</si>
  <si>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</si>
  <si>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</si>
  <si>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</si>
  <si>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</si>
  <si>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</si>
  <si>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</si>
  <si>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</si>
  <si>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</si>
  <si>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</si>
  <si>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</si>
  <si>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</si>
  <si>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</si>
  <si>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</si>
  <si>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</si>
  <si>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</si>
  <si>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</si>
  <si>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</si>
  <si>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</si>
  <si>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</si>
  <si>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</si>
  <si>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</si>
  <si>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</si>
  <si>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</si>
  <si>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</si>
  <si>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</si>
  <si>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</si>
  <si>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</si>
  <si>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</si>
  <si>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</si>
  <si>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</si>
  <si>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</si>
  <si>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</si>
  <si>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</si>
  <si>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</si>
  <si>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</si>
  <si>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</si>
  <si>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</si>
  <si>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</si>
  <si>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</si>
  <si>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</si>
  <si>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</si>
  <si>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</si>
  <si>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</si>
  <si>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</si>
  <si>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</si>
  <si>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</si>
  <si>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</si>
  <si>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</si>
  <si>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</si>
  <si>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</si>
  <si>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</si>
  <si>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</si>
  <si>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</si>
  <si>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</si>
  <si>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</si>
  <si>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</si>
  <si>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</si>
  <si>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</si>
  <si>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</si>
  <si>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</si>
  <si>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</si>
  <si>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</si>
  <si>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</si>
  <si>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</si>
  <si>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</si>
  <si>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</si>
  <si>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</si>
  <si>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</si>
  <si>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</si>
  <si>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</si>
  <si>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</si>
  <si>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</si>
  <si>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</si>
  <si>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</si>
  <si>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</si>
  <si>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</si>
  <si>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</si>
  <si>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</si>
  <si>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</si>
  <si>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</si>
  <si>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</si>
  <si>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</si>
  <si>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</si>
  <si>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</si>
  <si>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</si>
  <si>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</si>
  <si>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</si>
  <si>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</si>
  <si>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</si>
  <si>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</si>
  <si>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</si>
  <si>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</si>
  <si>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</si>
  <si>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</si>
  <si>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</si>
  <si>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</si>
  <si>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</si>
  <si>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</si>
  <si>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</si>
  <si>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</si>
  <si>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</si>
  <si>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</si>
  <si>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</si>
  <si>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</si>
  <si>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</si>
  <si>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</si>
  <si>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</si>
  <si>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</si>
  <si>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</si>
  <si>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</si>
  <si>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</si>
  <si>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</si>
  <si>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</si>
  <si>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</si>
  <si>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</si>
  <si>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</si>
  <si>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</si>
  <si>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</si>
  <si>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</si>
  <si>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</si>
  <si>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</si>
  <si>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</si>
  <si>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</si>
  <si>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</si>
  <si>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</si>
  <si>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</si>
  <si>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</si>
  <si>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</si>
  <si>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</si>
  <si>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</si>
  <si>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</si>
  <si>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</si>
  <si>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</si>
  <si>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</si>
  <si>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</si>
  <si>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</si>
  <si>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</si>
  <si>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</si>
  <si>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</si>
  <si>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</si>
  <si>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</si>
  <si>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</si>
  <si>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</si>
  <si>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</si>
  <si>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</si>
  <si>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</si>
  <si>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</si>
  <si>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</si>
  <si>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</si>
  <si>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</si>
  <si>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</si>
  <si>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</si>
  <si>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</si>
  <si>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</si>
  <si>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</si>
  <si>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</si>
  <si>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</si>
  <si>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</si>
  <si>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</si>
  <si>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</si>
  <si>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</si>
  <si>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</si>
  <si>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</si>
  <si>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</si>
  <si>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</si>
  <si>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</si>
  <si>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</si>
  <si>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</si>
  <si>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</si>
  <si>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</si>
  <si>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</si>
  <si>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</si>
  <si>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</si>
  <si>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</si>
  <si>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</si>
  <si>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</si>
  <si>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</si>
  <si>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</si>
  <si>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</si>
  <si>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</si>
  <si>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>OU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</si>
  <si>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</si>
  <si>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</si>
  <si>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</si>
  <si>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</si>
  <si>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</si>
  <si>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</si>
  <si>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</si>
  <si>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</si>
  <si>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RVD</t>
  </si>
  <si>
    <t>TGR-RVD</t>
  </si>
  <si>
    <t>TGRRVD</t>
  </si>
  <si>
    <t xml:space="preserve">Retirar 7 vgs e deslocar pro FMT </t>
  </si>
  <si>
    <t>TVI-TGR</t>
  </si>
  <si>
    <t>TVITGR</t>
  </si>
  <si>
    <t>Wesley</t>
  </si>
  <si>
    <t>Circular de ZDK para ZJU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</si>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</sst>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zoomScaleNormal="100" workbookViewId="0">
      <pane xSplit="6" topLeftCell="U1" activePane="topRight" state="frozen"/>
      <selection pane="topRight" activeCell="W797" sqref="W79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/>
      <c r="AT31" s="32"/>
      <c r="AU31" s="32"/>
      <c r="AV31" s="32"/>
      <c r="AW31" s="32"/>
      <c r="AX31" s="32"/>
      <c r="AY31" s="184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1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</v>
      </c>
      <c r="BS31" s="15">
        <f t="shared" si="5"/>
        <v>0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4.1666666666666664E-2</v>
      </c>
      <c r="P37" s="135">
        <v>0.375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 t="str">
        <f>IF(D37="","*",IFERROR(IF(ISODD(COUNT(AS37:AX39)),"ERRO",SUM((AT37-AS37),(AV37-AU37),(AX37-AW37))),"ERRO"))</f>
        <v>ERRO</v>
      </c>
      <c r="AZ37" s="11"/>
      <c r="BA37" s="60"/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1</v>
      </c>
      <c r="BI37" s="14"/>
      <c r="BJ37" s="14" t="s">
        <v>1364</v>
      </c>
      <c r="BK37" s="14" t="s">
        <v>1365</v>
      </c>
      <c r="BL37" s="13"/>
      <c r="BM37" s="12"/>
      <c r="BN37" s="12"/>
      <c r="BO37" s="130"/>
      <c r="BP37" s="14"/>
      <c r="BQ37" s="10" t="e">
        <f t="shared" si="3"/>
        <v>#VALUE!</v>
      </c>
      <c r="BR37" s="15" t="e">
        <f t="shared" si="4"/>
        <v>#VALUE!</v>
      </c>
      <c r="BS37" s="15">
        <f t="shared" si="5"/>
        <v>0</v>
      </c>
      <c r="BT37" s="157" t="str">
        <f t="shared" si="2"/>
        <v/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 t="s">
        <v>1368</v>
      </c>
      <c r="AU38" s="32"/>
      <c r="AV38" s="32"/>
      <c r="AW38" s="32"/>
      <c r="AX38" s="32"/>
      <c r="AY38" s="184" t="str">
        <f>IF(D38="","*",IFERROR(IF(ISODD(COUNT(AS38:AX40)),"ERRO",SUM((AT38-AS38),(AV38-AU38),(AX38-AW38))),"ERRO"))</f>
        <v>ERRO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e">
        <f t="shared" si="3"/>
        <v>#VALUE!</v>
      </c>
      <c r="BR38" s="15" t="e">
        <f t="shared" si="4"/>
        <v>#VALUE!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>IF(D39="","*",IFERROR(IF(ISODD(COUNT(AS39:AX41)),"ERRO",SUM((AT39-AS39),(AV39-AU39),(AX39-AW39))),"ERRO"))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1377</v>
      </c>
      <c r="J46" s="151">
        <v>98</v>
      </c>
      <c r="K46" s="151">
        <v>502</v>
      </c>
      <c r="L46" s="71" t="s">
        <v>11</v>
      </c>
      <c r="M46" s="149" t="s">
        <v>1378</v>
      </c>
      <c r="N46" s="149" t="s">
        <v>1379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1380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1381</v>
      </c>
      <c r="N58" s="149" t="s">
        <v>1382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1383</v>
      </c>
      <c r="W60" s="135" t="s">
        <v>1384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6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7">IF(AND(BR66&lt;1,BS66&lt;1),"Produção e Intervalo",IF(BR66&lt;1,"Intervalo",IF(BS66&lt;1,"Produção","Aderente")))</f>
        <v>Aderente</v>
      </c>
      <c r="BR66" s="15" t="str">
        <f t="shared" ref="BR66:BR129" si="8">IF(OR(B66="",F66=""),"*",AY66/P66)</f>
        <v>*</v>
      </c>
      <c r="BS66" s="15" t="str">
        <f t="shared" ref="BS66:BS129" si="9">IF(OR(B66="",F66=""),"*",BA66/Q66)</f>
        <v>*</v>
      </c>
      <c r="BT66" s="157" t="str">
        <f t="shared" ref="BT66:BT129" si="10">IF(BN66="","",SUBSTITUTE(BM66," ","")&amp;SUBSTITUTE(BN66," ",""))</f>
        <v/>
      </c>
    </row>
    <row r="67" spans="1:72" hidden="1">
      <c r="A67" s="44" t="str">
        <f t="shared" si="6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7"/>
        <v>Aderente</v>
      </c>
      <c r="BR67" s="15" t="str">
        <f t="shared" si="8"/>
        <v>*</v>
      </c>
      <c r="BS67" s="15" t="str">
        <f t="shared" si="9"/>
        <v>*</v>
      </c>
      <c r="BT67" s="157" t="str">
        <f t="shared" si="10"/>
        <v/>
      </c>
    </row>
    <row r="68" spans="1:72" hidden="1">
      <c r="A68" s="44" t="str">
        <f t="shared" si="6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7"/>
        <v>Aderente</v>
      </c>
      <c r="BR68" s="15" t="str">
        <f t="shared" si="8"/>
        <v>*</v>
      </c>
      <c r="BS68" s="15" t="str">
        <f t="shared" si="9"/>
        <v>*</v>
      </c>
      <c r="BT68" s="157" t="str">
        <f t="shared" si="10"/>
        <v/>
      </c>
    </row>
    <row r="69" spans="1:72" hidden="1">
      <c r="A69" s="44" t="str">
        <f t="shared" si="6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7"/>
        <v>Aderente</v>
      </c>
      <c r="BR69" s="15" t="str">
        <f t="shared" si="8"/>
        <v>*</v>
      </c>
      <c r="BS69" s="15" t="str">
        <f t="shared" si="9"/>
        <v>*</v>
      </c>
      <c r="BT69" s="157" t="str">
        <f t="shared" si="10"/>
        <v/>
      </c>
    </row>
    <row r="70" spans="1:72" hidden="1">
      <c r="A70" s="44" t="str">
        <f t="shared" si="6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7"/>
        <v>Aderente</v>
      </c>
      <c r="BR70" s="15" t="str">
        <f t="shared" si="8"/>
        <v>*</v>
      </c>
      <c r="BS70" s="15" t="str">
        <f t="shared" si="9"/>
        <v>*</v>
      </c>
      <c r="BT70" s="157" t="str">
        <f t="shared" si="10"/>
        <v/>
      </c>
    </row>
    <row r="71" spans="1:72" hidden="1">
      <c r="A71" s="44" t="str">
        <f t="shared" si="6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7"/>
        <v>Aderente</v>
      </c>
      <c r="BR71" s="15" t="str">
        <f t="shared" si="8"/>
        <v>*</v>
      </c>
      <c r="BS71" s="15" t="str">
        <f t="shared" si="9"/>
        <v>*</v>
      </c>
      <c r="BT71" s="157" t="str">
        <f t="shared" si="10"/>
        <v/>
      </c>
    </row>
    <row r="72" spans="1:72" hidden="1">
      <c r="A72" s="44" t="str">
        <f t="shared" si="6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7"/>
        <v>Aderente</v>
      </c>
      <c r="BR72" s="15" t="str">
        <f t="shared" si="8"/>
        <v>*</v>
      </c>
      <c r="BS72" s="15" t="str">
        <f t="shared" si="9"/>
        <v>*</v>
      </c>
      <c r="BT72" s="157" t="str">
        <f t="shared" si="10"/>
        <v/>
      </c>
    </row>
    <row r="73" spans="1:72" hidden="1">
      <c r="A73" s="44" t="str">
        <f t="shared" si="6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7"/>
        <v>Aderente</v>
      </c>
      <c r="BR73" s="15" t="str">
        <f t="shared" si="8"/>
        <v>*</v>
      </c>
      <c r="BS73" s="15" t="str">
        <f t="shared" si="9"/>
        <v>*</v>
      </c>
      <c r="BT73" s="157" t="str">
        <f t="shared" si="10"/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ref="A130:A193" si="11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2">IF(AND(BR130&lt;1,BS130&lt;1),"Produção e Intervalo",IF(BR130&lt;1,"Intervalo",IF(BS130&lt;1,"Produção","Aderente")))</f>
        <v>Aderente</v>
      </c>
      <c r="BR130" s="15" t="str">
        <f t="shared" ref="BR130:BR193" si="13">IF(OR(B130="",F130=""),"*",AY130/P130)</f>
        <v>*</v>
      </c>
      <c r="BS130" s="15" t="str">
        <f t="shared" ref="BS130:BS193" si="14">IF(OR(B130="",F130=""),"*",BA130/Q130)</f>
        <v>*</v>
      </c>
      <c r="BT130" s="157" t="str">
        <f t="shared" ref="BT130:BT193" si="15">IF(BN130="","",SUBSTITUTE(BM130," ","")&amp;SUBSTITUTE(BN130," ",""))</f>
        <v/>
      </c>
    </row>
    <row r="131" spans="1:72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ref="A194:A257" si="16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7">IF(AND(BR194&lt;1,BS194&lt;1),"Produção e Intervalo",IF(BR194&lt;1,"Intervalo",IF(BS194&lt;1,"Produção","Aderente")))</f>
        <v>Aderente</v>
      </c>
      <c r="BR194" s="15" t="str">
        <f t="shared" ref="BR194:BR257" si="18">IF(OR(B194="",F194=""),"*",AY194/P194)</f>
        <v>*</v>
      </c>
      <c r="BS194" s="15" t="str">
        <f t="shared" ref="BS194:BS257" si="19">IF(OR(B194="",F194=""),"*",BA194/Q194)</f>
        <v>*</v>
      </c>
      <c r="BT194" s="157" t="str">
        <f t="shared" ref="BT194:BT257" si="20">IF(BN194="","",SUBSTITUTE(BM194," ","")&amp;SUBSTITUTE(BN194," ",""))</f>
        <v/>
      </c>
    </row>
    <row r="195" spans="1:72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ref="A258:A321" si="21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2">IF(AND(BR258&lt;1,BS258&lt;1),"Produção e Intervalo",IF(BR258&lt;1,"Intervalo",IF(BS258&lt;1,"Produção","Aderente")))</f>
        <v>Aderente</v>
      </c>
      <c r="BR258" s="15" t="str">
        <f t="shared" ref="BR258:BR321" si="23">IF(OR(B258="",F258=""),"*",AY258/P258)</f>
        <v>*</v>
      </c>
      <c r="BS258" s="15" t="str">
        <f t="shared" ref="BS258:BS321" si="24">IF(OR(B258="",F258=""),"*",BA258/Q258)</f>
        <v>*</v>
      </c>
      <c r="BT258" s="157" t="str">
        <f t="shared" ref="BT258:BT321" si="25">IF(BN258="","",SUBSTITUTE(BM258," ","")&amp;SUBSTITUTE(BN258," ",""))</f>
        <v/>
      </c>
    </row>
    <row r="259" spans="1:72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ref="A322:A385" si="26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7">IF(AND(BR322&lt;1,BS322&lt;1),"Produção e Intervalo",IF(BR322&lt;1,"Intervalo",IF(BS322&lt;1,"Produção","Aderente")))</f>
        <v>Aderente</v>
      </c>
      <c r="BR322" s="15" t="str">
        <f t="shared" ref="BR322:BR385" si="28">IF(OR(B322="",F322=""),"*",AY322/P322)</f>
        <v>*</v>
      </c>
      <c r="BS322" s="15" t="str">
        <f t="shared" ref="BS322:BS385" si="29">IF(OR(B322="",F322=""),"*",BA322/Q322)</f>
        <v>*</v>
      </c>
      <c r="BT322" s="157" t="str">
        <f t="shared" ref="BT322:BT385" si="30">IF(BN322="","",SUBSTITUTE(BM322," ","")&amp;SUBSTITUTE(BN322," ",""))</f>
        <v/>
      </c>
    </row>
    <row r="323" spans="1:72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ref="A386:A449" si="31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2">IF(AND(BR386&lt;1,BS386&lt;1),"Produção e Intervalo",IF(BR386&lt;1,"Intervalo",IF(BS386&lt;1,"Produção","Aderente")))</f>
        <v>Aderente</v>
      </c>
      <c r="BR386" s="15" t="str">
        <f t="shared" ref="BR386:BR449" si="33">IF(OR(B386="",F386=""),"*",AY386/P386)</f>
        <v>*</v>
      </c>
      <c r="BS386" s="15" t="str">
        <f t="shared" ref="BS386:BS449" si="34">IF(OR(B386="",F386=""),"*",BA386/Q386)</f>
        <v>*</v>
      </c>
      <c r="BT386" s="157" t="str">
        <f t="shared" ref="BT386:BT449" si="35">IF(BN386="","",SUBSTITUTE(BM386," ","")&amp;SUBSTITUTE(BN386," ",""))</f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ref="A450:A513" si="36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7">IF(AND(BR450&lt;1,BS450&lt;1),"Produção e Intervalo",IF(BR450&lt;1,"Intervalo",IF(BS450&lt;1,"Produção","Aderente")))</f>
        <v>Aderente</v>
      </c>
      <c r="BR450" s="15" t="str">
        <f t="shared" ref="BR450:BR513" si="38">IF(OR(B450="",F450=""),"*",AY450/P450)</f>
        <v>*</v>
      </c>
      <c r="BS450" s="15" t="str">
        <f t="shared" ref="BS450:BS513" si="39">IF(OR(B450="",F450=""),"*",BA450/Q450)</f>
        <v>*</v>
      </c>
      <c r="BT450" s="157" t="str">
        <f t="shared" ref="BT450:BT513" si="40">IF(BN450="","",SUBSTITUTE(BM450," ","")&amp;SUBSTITUTE(BN450," ",""))</f>
        <v/>
      </c>
    </row>
    <row r="451" spans="1:72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ref="A514:A577" si="41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2">IF(AND(BR514&lt;1,BS514&lt;1),"Produção e Intervalo",IF(BR514&lt;1,"Intervalo",IF(BS514&lt;1,"Produção","Aderente")))</f>
        <v>Aderente</v>
      </c>
      <c r="BR514" s="15" t="str">
        <f t="shared" ref="BR514:BR577" si="43">IF(OR(B514="",F514=""),"*",AY514/P514)</f>
        <v>*</v>
      </c>
      <c r="BS514" s="15" t="str">
        <f t="shared" ref="BS514:BS577" si="44">IF(OR(B514="",F514=""),"*",BA514/Q514)</f>
        <v>*</v>
      </c>
      <c r="BT514" s="157" t="str">
        <f t="shared" ref="BT514:BT577" si="45">IF(BN514="","",SUBSTITUTE(BM514," ","")&amp;SUBSTITUTE(BN514," ",""))</f>
        <v/>
      </c>
    </row>
    <row r="515" spans="1:72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ref="A578:A641" si="46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7">IF(AND(BR578&lt;1,BS578&lt;1),"Produção e Intervalo",IF(BR578&lt;1,"Intervalo",IF(BS578&lt;1,"Produção","Aderente")))</f>
        <v>Aderente</v>
      </c>
      <c r="BR578" s="15" t="str">
        <f t="shared" ref="BR578:BR641" si="48">IF(OR(B578="",F578=""),"*",AY578/P578)</f>
        <v>*</v>
      </c>
      <c r="BS578" s="15" t="str">
        <f t="shared" ref="BS578:BS641" si="49">IF(OR(B578="",F578=""),"*",BA578/Q578)</f>
        <v>*</v>
      </c>
      <c r="BT578" s="157" t="str">
        <f t="shared" ref="BT578:BT641" si="50">IF(BN578="","",SUBSTITUTE(BM578," ","")&amp;SUBSTITUTE(BN578," ",""))</f>
        <v/>
      </c>
    </row>
    <row r="579" spans="1:72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ref="A642:A705" si="51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2">IF(AND(BR642&lt;1,BS642&lt;1),"Produção e Intervalo",IF(BR642&lt;1,"Intervalo",IF(BS642&lt;1,"Produção","Aderente")))</f>
        <v>Aderente</v>
      </c>
      <c r="BR642" s="15" t="str">
        <f t="shared" ref="BR642:BR705" si="53">IF(OR(B642="",F642=""),"*",AY642/P642)</f>
        <v>*</v>
      </c>
      <c r="BS642" s="15" t="str">
        <f t="shared" ref="BS642:BS705" si="54">IF(OR(B642="",F642=""),"*",BA642/Q642)</f>
        <v>*</v>
      </c>
      <c r="BT642" s="157" t="str">
        <f t="shared" ref="BT642:BT705" si="55">IF(BN642="","",SUBSTITUTE(BM642," ","")&amp;SUBSTITUTE(BN642," ",""))</f>
        <v/>
      </c>
    </row>
    <row r="643" spans="1:72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ref="A706:A769" si="56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7">IF(AND(BR706&lt;1,BS706&lt;1),"Produção e Intervalo",IF(BR706&lt;1,"Intervalo",IF(BS706&lt;1,"Produção","Aderente")))</f>
        <v>Aderente</v>
      </c>
      <c r="BR706" s="15" t="str">
        <f t="shared" ref="BR706:BR769" si="58">IF(OR(B706="",F706=""),"*",AY706/P706)</f>
        <v>*</v>
      </c>
      <c r="BS706" s="15" t="str">
        <f t="shared" ref="BS706:BS769" si="59">IF(OR(B706="",F706=""),"*",BA706/Q706)</f>
        <v>*</v>
      </c>
      <c r="BT706" s="157" t="str">
        <f t="shared" ref="BT706:BT769" si="60">IF(BN706="","",SUBSTITUTE(BM706," ","")&amp;SUBSTITUTE(BN706," ",""))</f>
        <v/>
      </c>
    </row>
    <row r="707" spans="1:72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ref="A770:A795" si="61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2">IF(AND(BR770&lt;1,BS770&lt;1),"Produção e Intervalo",IF(BR770&lt;1,"Intervalo",IF(BS770&lt;1,"Produção","Aderente")))</f>
        <v>Aderente</v>
      </c>
      <c r="BR770" s="15" t="str">
        <f t="shared" ref="BR770:BR795" si="63">IF(OR(B770="",F770=""),"*",AY770/P770)</f>
        <v>*</v>
      </c>
      <c r="BS770" s="15" t="str">
        <f t="shared" ref="BS770:BS795" si="64">IF(OR(B770="",F770=""),"*",BA770/Q770)</f>
        <v>*</v>
      </c>
      <c r="BT770" s="157" t="str">
        <f t="shared" ref="BT770:BT795" si="65">IF(BN770="","",SUBSTITUTE(BM770," ","")&amp;SUBSTITUTE(BN770," ",""))</f>
        <v/>
      </c>
    </row>
    <row r="771" spans="1:72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1385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1386</v>
      </c>
      <c r="E3" s="186" t="s">
        <v>1387</v>
      </c>
      <c r="F3" s="186" t="s">
        <v>1388</v>
      </c>
      <c r="G3" s="186" t="s">
        <v>1389</v>
      </c>
      <c r="H3" s="186" t="s">
        <v>1390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1392</v>
      </c>
      <c r="D12" s="187">
        <v>9049</v>
      </c>
      <c r="E12" s="188">
        <v>46044</v>
      </c>
      <c r="F12" s="190" t="s">
        <v>1393</v>
      </c>
      <c r="G12" s="187" t="s">
        <v>1394</v>
      </c>
      <c r="H12" s="187"/>
    </row>
    <row r="13" spans="3:8">
      <c r="C13" s="187" t="s">
        <v>1392</v>
      </c>
      <c r="D13" s="187">
        <v>9044</v>
      </c>
      <c r="E13" s="188">
        <v>46044</v>
      </c>
      <c r="F13" s="190" t="s">
        <v>1395</v>
      </c>
      <c r="G13" s="187" t="s">
        <v>1396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>
      <selection activeCell="H50" sqref="A49:H5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1397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1398</v>
      </c>
      <c r="B2" s="91" t="s">
        <v>1399</v>
      </c>
      <c r="C2" s="91" t="s">
        <v>7</v>
      </c>
      <c r="D2" s="92" t="s">
        <v>1210</v>
      </c>
      <c r="E2" s="92" t="s">
        <v>365</v>
      </c>
      <c r="F2" s="92" t="s">
        <v>1400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1401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4.1666666666666664E-2</v>
      </c>
      <c r="Q41" s="107">
        <f>IF(FN_MC!P37="","*",FN_MC!P37)</f>
        <v>0.375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5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1402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1403</v>
      </c>
      <c r="C4" s="191" t="s">
        <v>1404</v>
      </c>
      <c r="D4" s="191" t="s">
        <v>1405</v>
      </c>
      <c r="E4" s="191" t="s">
        <v>1406</v>
      </c>
      <c r="F4" s="191" t="s">
        <v>365</v>
      </c>
      <c r="G4" s="191" t="s">
        <v>1407</v>
      </c>
    </row>
    <row r="5" spans="2:7">
      <c r="B5" s="192" t="s">
        <v>1408</v>
      </c>
      <c r="C5" s="192">
        <v>309525</v>
      </c>
      <c r="D5" s="192" t="s">
        <v>1409</v>
      </c>
      <c r="E5" s="192" t="s">
        <v>249</v>
      </c>
      <c r="F5" s="192" t="s">
        <v>1410</v>
      </c>
      <c r="G5" s="193">
        <v>46296</v>
      </c>
    </row>
    <row r="6" spans="2:7">
      <c r="B6" s="192" t="s">
        <v>1411</v>
      </c>
      <c r="C6" s="192">
        <v>257410</v>
      </c>
      <c r="D6" s="192" t="s">
        <v>1412</v>
      </c>
      <c r="E6" s="192" t="s">
        <v>249</v>
      </c>
      <c r="F6" s="192" t="s">
        <v>1410</v>
      </c>
      <c r="G6" s="193"/>
    </row>
    <row r="7" spans="2:7">
      <c r="B7" s="192" t="s">
        <v>1413</v>
      </c>
      <c r="C7" s="192">
        <v>256875</v>
      </c>
      <c r="D7" s="192" t="s">
        <v>1414</v>
      </c>
      <c r="E7" s="192" t="s">
        <v>249</v>
      </c>
      <c r="F7" s="192" t="s">
        <v>1410</v>
      </c>
      <c r="G7" s="193">
        <v>46296</v>
      </c>
    </row>
    <row r="8" spans="2:7">
      <c r="B8" s="192" t="s">
        <v>1415</v>
      </c>
      <c r="C8" s="192">
        <v>257278</v>
      </c>
      <c r="D8" s="192" t="s">
        <v>1416</v>
      </c>
      <c r="E8" s="192" t="s">
        <v>240</v>
      </c>
      <c r="F8" s="192" t="s">
        <v>1417</v>
      </c>
      <c r="G8" s="193">
        <v>46235</v>
      </c>
    </row>
    <row r="9" spans="2:7">
      <c r="B9" s="192" t="s">
        <v>1418</v>
      </c>
      <c r="C9" s="192">
        <v>261794</v>
      </c>
      <c r="D9" s="192" t="s">
        <v>1419</v>
      </c>
      <c r="E9" s="192" t="s">
        <v>240</v>
      </c>
      <c r="F9" s="192" t="s">
        <v>1417</v>
      </c>
      <c r="G9" s="193">
        <v>46082</v>
      </c>
    </row>
    <row r="10" spans="2:7">
      <c r="B10" s="192" t="s">
        <v>1420</v>
      </c>
      <c r="C10" s="192">
        <v>257033</v>
      </c>
      <c r="D10" s="192" t="s">
        <v>1421</v>
      </c>
      <c r="E10" s="192" t="s">
        <v>240</v>
      </c>
      <c r="F10" s="192" t="s">
        <v>479</v>
      </c>
      <c r="G10" s="192" t="s">
        <v>1422</v>
      </c>
    </row>
    <row r="11" spans="2:7">
      <c r="B11" s="192" t="s">
        <v>1423</v>
      </c>
      <c r="C11" s="192">
        <v>396578</v>
      </c>
      <c r="D11" s="192" t="s">
        <v>1424</v>
      </c>
      <c r="E11" s="192" t="s">
        <v>240</v>
      </c>
      <c r="F11" s="192" t="s">
        <v>479</v>
      </c>
      <c r="G11" s="192" t="s">
        <v>1422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1425</v>
      </c>
      <c r="C2" s="83" t="s">
        <v>1195</v>
      </c>
      <c r="D2" s="83" t="s">
        <v>1197</v>
      </c>
      <c r="E2" s="83" t="s">
        <v>1426</v>
      </c>
      <c r="F2" s="83" t="s">
        <v>1427</v>
      </c>
      <c r="G2" s="83" t="s">
        <v>1428</v>
      </c>
      <c r="H2" s="83" t="s">
        <v>1429</v>
      </c>
      <c r="I2" s="83" t="s">
        <v>1430</v>
      </c>
      <c r="J2" s="83" t="s">
        <v>1431</v>
      </c>
      <c r="K2" s="109" t="s">
        <v>1432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1433</v>
      </c>
      <c r="D5" s="265"/>
      <c r="E5" s="265"/>
      <c r="F5" s="265"/>
      <c r="G5" s="265"/>
      <c r="H5" s="265"/>
      <c r="I5" s="265"/>
      <c r="J5" s="266"/>
      <c r="K5" s="267" t="s">
        <v>1434</v>
      </c>
      <c r="L5" s="268"/>
      <c r="M5" s="268"/>
      <c r="N5" s="268"/>
      <c r="O5" s="269" t="s">
        <v>1435</v>
      </c>
      <c r="P5" s="270"/>
      <c r="Q5" s="271"/>
    </row>
    <row r="6" spans="1:17" s="81" customFormat="1" ht="15.75" customHeight="1">
      <c r="A6" s="75" t="s">
        <v>1400</v>
      </c>
      <c r="B6" s="82" t="s">
        <v>1399</v>
      </c>
      <c r="C6" s="83" t="s">
        <v>1210</v>
      </c>
      <c r="D6" s="84" t="s">
        <v>1211</v>
      </c>
      <c r="E6" s="83" t="s">
        <v>1436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1437</v>
      </c>
      <c r="M6" s="116" t="s">
        <v>29</v>
      </c>
      <c r="N6" s="117" t="s">
        <v>1205</v>
      </c>
      <c r="O6" s="165" t="s">
        <v>1248</v>
      </c>
      <c r="P6" s="128"/>
      <c r="Q6" s="139" t="s">
        <v>1438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1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4.1666666666666664E-2</v>
      </c>
      <c r="J43" s="110">
        <f>IF(FN_MC!P37="","*",FN_MC!P37)</f>
        <v>0.375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1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2026-02-04T22:47:41Z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