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68" documentId="8_{B6337239-1A00-434D-AAD0-422EA1FEB5AE}" xr6:coauthVersionLast="47" xr6:coauthVersionMax="47" xr10:uidLastSave="{DBD37E3E-B35C-4D6B-BE64-BDABA519B2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6" i="1" l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<sst xmlns="http://schemas.openxmlformats.org/spreadsheetml/2006/main" count="5747" uniqueCount="1441">
  <si>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</si>
  <si>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</si>
  <si>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</si>
  <si>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</si>
  <si>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</si>
  <si>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</si>
  <si>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</si>
  <si>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</si>
  <si>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</si>
  <si>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</si>
  <si>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</si>
  <si>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</si>
  <si>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</si>
  <si>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</si>
  <si>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</si>
  <si>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</si>
  <si>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</si>
  <si>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</si>
  <si>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</si>
  <si>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</si>
  <si>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</si>
  <si>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</si>
  <si>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</si>
  <si>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</si>
  <si>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</si>
  <si>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</si>
  <si>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</si>
  <si>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</si>
  <si>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</si>
  <si>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</si>
  <si>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</si>
  <si>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</si>
  <si>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</si>
  <si>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</si>
  <si>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</si>
  <si>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</si>
  <si>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</si>
  <si>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</si>
  <si>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</si>
  <si>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</si>
  <si>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</si>
  <si>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</si>
  <si>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</si>
  <si>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</si>
  <si>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</si>
  <si>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</si>
  <si>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</si>
  <si>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</si>
  <si>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</si>
  <si>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</si>
  <si>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</si>
  <si>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</si>
  <si>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</si>
  <si>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</si>
  <si>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</si>
  <si>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</si>
  <si>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</si>
  <si>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</si>
  <si>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</si>
  <si>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</si>
  <si>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</si>
  <si>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</si>
  <si>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</si>
  <si>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</si>
  <si>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</si>
  <si>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</si>
  <si>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</si>
  <si>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</si>
  <si>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</si>
  <si>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</si>
  <si>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</si>
  <si>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</si>
  <si>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</si>
  <si>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</si>
  <si>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</si>
  <si>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</si>
  <si>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</si>
  <si>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</si>
  <si>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</si>
  <si>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</si>
  <si>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</si>
  <si>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</si>
  <si>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</si>
  <si>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</si>
  <si>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</si>
  <si>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</si>
  <si>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</si>
  <si>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</si>
  <si>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</si>
  <si>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</si>
  <si>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</si>
  <si>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</si>
  <si>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</si>
  <si>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</si>
  <si>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</si>
  <si>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</si>
  <si>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</si>
  <si>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</si>
  <si>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</si>
  <si>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</si>
  <si>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</si>
  <si>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</si>
  <si>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</si>
  <si>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</si>
  <si>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</si>
  <si>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</si>
  <si>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</si>
  <si>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</si>
  <si>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</si>
  <si>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</si>
  <si>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</si>
  <si>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</si>
  <si>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</si>
  <si>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</si>
  <si>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</si>
  <si>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</si>
  <si>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</si>
  <si>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</si>
  <si>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</si>
  <si>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</si>
  <si>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</si>
  <si>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</si>
  <si>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</si>
  <si>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</si>
  <si>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</si>
  <si>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</si>
  <si>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</si>
  <si>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</si>
  <si>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</si>
  <si>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</si>
  <si>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</si>
  <si>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</si>
  <si>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</si>
  <si>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</si>
  <si>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</si>
  <si>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</si>
  <si>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</si>
  <si>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</si>
  <si>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</si>
  <si>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</si>
  <si>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</si>
  <si>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</si>
  <si>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</si>
  <si>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</si>
  <si>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</si>
  <si>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</si>
  <si>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</si>
  <si>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</si>
  <si>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</si>
  <si>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</si>
  <si>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</si>
  <si>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</si>
  <si>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</si>
  <si>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</si>
  <si>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</si>
  <si>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</si>
  <si>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</si>
  <si>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</si>
  <si>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</si>
  <si>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</si>
  <si>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</si>
  <si>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</si>
  <si>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</si>
  <si>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</si>
  <si>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</si>
  <si>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</si>
  <si>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</si>
  <si>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</si>
  <si>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</si>
  <si>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</si>
  <si>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</si>
  <si>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</si>
  <si>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</si>
  <si>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</si>
  <si>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</si>
  <si>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</si>
  <si>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</si>
  <si>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</si>
  <si>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</si>
  <si>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</si>
  <si>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</si>
  <si>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</si>
  <si>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</si>
  <si>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</si>
  <si>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</si>
  <si>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</si>
  <si>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</si>
  <si>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</si>
  <si>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</si>
  <si>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</si>
  <si>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</si>
  <si>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</si>
  <si>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</si>
  <si>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</si>
  <si>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</si>
  <si>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</si>
  <si>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</si>
  <si>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</si>
  <si>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</si>
  <si>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</si>
  <si>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</si>
  <si>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</si>
  <si>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</si>
  <si>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</si>
  <si>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</si>
  <si>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</si>
  <si>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</si>
  <si>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</si>
  <si>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</si>
  <si>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</si>
  <si>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</si>
  <si>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</si>
  <si>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</si>
  <si>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</si>
  <si>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</si>
  <si>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</si>
  <si>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</si>
  <si>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</si>
  <si>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</si>
  <si>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</si>
  <si>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</si>
  <si>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</si>
  <si>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</si>
  <si>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</si>
  <si>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</si>
  <si>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</si>
  <si>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</si>
  <si>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</si>
  <si>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</si>
  <si>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</si>
  <si>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</si>
  <si>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</si>
  <si>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</si>
  <si>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</si>
  <si>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</si>
  <si>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</si>
  <si>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</si>
  <si>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</si>
  <si>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</si>
  <si>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</si>
  <si>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</si>
  <si>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</si>
  <si>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</si>
  <si>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</si>
  <si>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</si>
  <si>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</si>
  <si>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</si>
  <si>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</si>
  <si>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</si>
  <si>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</si>
  <si>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</si>
  <si>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</si>
  <si>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</si>
  <si>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</si>
  <si>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</si>
  <si>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</si>
  <si>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</si>
  <si>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</si>
  <si>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</si>
  <si>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</si>
  <si>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</si>
  <si>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</si>
  <si>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</si>
  <si>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</si>
  <si>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</si>
  <si>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</si>
  <si>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</si>
  <si>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</si>
  <si>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</si>
  <si>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</si>
  <si>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</si>
  <si>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</si>
  <si>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</si>
  <si>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</si>
  <si>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</si>
  <si>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</si>
  <si>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</si>
  <si>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</si>
  <si>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</si>
  <si>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</si>
  <si>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</si>
  <si>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</si>
  <si>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</si>
  <si>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</si>
  <si>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</si>
  <si>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</si>
  <si>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</si>
  <si>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</si>
  <si>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</si>
  <si>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</si>
  <si>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</si>
  <si>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</si>
  <si>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</si>
  <si>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</si>
  <si>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</si>
  <si>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</si>
  <si>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</si>
  <si>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</si>
  <si>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</si>
  <si>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</si>
  <si>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</si>
  <si>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</si>
  <si>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</si>
  <si>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</si>
  <si>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</si>
  <si>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</si>
  <si>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</si>
  <si>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</si>
  <si>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</si>
  <si>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</si>
  <si>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</si>
  <si>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</si>
  <si>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</si>
  <si>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</si>
  <si>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</si>
  <si>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</si>
  <si>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</si>
  <si>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</si>
  <si>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</si>
  <si>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</si>
  <si>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</si>
  <si>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</si>
  <si>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</si>
  <si>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</si>
  <si>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</si>
  <si>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</si>
  <si>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</si>
  <si>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</si>
  <si>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</si>
  <si>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</si>
  <si>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</si>
  <si>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</si>
  <si>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</si>
  <si>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</si>
  <si>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</si>
  <si>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</si>
  <si>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</si>
  <si>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</si>
  <si>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</si>
  <si>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</si>
  <si>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</si>
  <si>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</si>
  <si>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</si>
  <si>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</si>
  <si>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</si>
  <si>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</si>
  <si>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</si>
  <si>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</si>
  <si>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</si>
  <si>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</si>
  <si>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</si>
  <si>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</si>
  <si>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</si>
  <si>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</si>
  <si>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</si>
  <si>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</si>
  <si>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</si>
  <si>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</si>
  <si>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</si>
  <si>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</si>
  <si>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</si>
  <si>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</si>
  <si>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</si>
  <si>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</si>
  <si>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</si>
  <si>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</si>
  <si>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</si>
  <si>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</si>
  <si>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</si>
  <si>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</si>
  <si>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</si>
  <si>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</si>
  <si>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</si>
  <si>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</si>
  <si>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</si>
  <si>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</si>
  <si>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</si>
  <si>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</si>
  <si>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</si>
  <si>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</si>
  <si>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</si>
  <si>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</si>
  <si>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</si>
  <si>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</si>
  <si>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</si>
  <si>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</si>
  <si>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</si>
  <si>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</si>
  <si>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</si>
  <si>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</si>
  <si>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</si>
  <si>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</si>
  <si>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</si>
  <si>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</si>
  <si>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</si>
  <si>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</si>
  <si>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</si>
  <si>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</si>
  <si>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</si>
  <si>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</si>
  <si>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</si>
  <si>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</si>
  <si>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</si>
  <si>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</si>
  <si>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</si>
  <si>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</si>
  <si>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</si>
  <si>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</si>
  <si>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</si>
  <si>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</si>
  <si>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</si>
  <si>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</si>
  <si>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</si>
  <si>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</si>
  <si>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</si>
  <si>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</si>
  <si>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</si>
  <si>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</si>
  <si>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</si>
  <si>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</si>
  <si>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</si>
  <si>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</si>
  <si>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</si>
  <si>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</si>
  <si>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</si>
  <si>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</si>
  <si>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</si>
  <si>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</si>
  <si>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</si>
  <si>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</si>
  <si>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</si>
  <si>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</si>
  <si>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</si>
  <si>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</si>
  <si>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</si>
  <si>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</si>
  <si>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</si>
  <si>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</si>
  <si>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</si>
  <si>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</si>
  <si>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</si>
  <si>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</si>
  <si>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</si>
  <si>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</si>
  <si>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</si>
  <si>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</si>
  <si>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</si>
  <si>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</si>
  <si>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</si>
  <si>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</si>
  <si>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</si>
  <si>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</si>
  <si>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</si>
  <si>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</si>
  <si>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</si>
  <si>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</si>
  <si>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</si>
  <si>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</si>
  <si>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</si>
  <si>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</si>
  <si>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</si>
  <si>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</si>
  <si>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</si>
  <si>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</si>
  <si>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</si>
  <si>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</si>
  <si>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</si>
  <si>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</si>
  <si>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</si>
  <si>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</si>
  <si>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</si>
  <si>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</si>
  <si>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</si>
  <si>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</si>
  <si>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</si>
  <si>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</si>
  <si>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</si>
  <si>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</si>
  <si>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</si>
  <si>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</si>
  <si>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</si>
  <si>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</si>
  <si>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</si>
  <si>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</si>
  <si>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</si>
  <si>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</si>
  <si>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</si>
  <si>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</si>
  <si>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</si>
  <si>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</si>
  <si>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</si>
  <si>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</si>
  <si>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</si>
  <si>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</si>
  <si>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</si>
  <si>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</si>
  <si>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</si>
  <si>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</si>
  <si>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</si>
  <si>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</si>
  <si>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</si>
  <si>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</si>
  <si>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</si>
  <si>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</si>
  <si>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</si>
  <si>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</si>
  <si>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</si>
  <si>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</si>
  <si>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</si>
  <si>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</si>
  <si>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</si>
  <si>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</si>
  <si>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</si>
  <si>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</si>
  <si>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</si>
  <si>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</si>
  <si>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</si>
  <si>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</si>
  <si>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</si>
  <si>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</si>
  <si>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</si>
  <si>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</si>
  <si>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</si>
  <si>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</si>
  <si>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</si>
  <si>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</si>
  <si>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</si>
  <si>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</si>
  <si>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</si>
  <si>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</si>
  <si>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</si>
  <si>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</si>
  <si>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</si>
  <si>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</si>
  <si>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</si>
  <si>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</si>
  <si>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</si>
  <si>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</si>
  <si>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</si>
  <si>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</si>
  <si>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</si>
  <si>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</si>
  <si>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</si>
  <si>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</si>
  <si>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</si>
  <si>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</si>
  <si>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</si>
  <si>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</si>
  <si>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</si>
  <si>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</si>
  <si>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</si>
  <si>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</si>
  <si>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</si>
  <si>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</si>
  <si>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</si>
  <si>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</si>
  <si>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</si>
  <si>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</si>
  <si>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</si>
  <si>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</si>
  <si>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</si>
  <si>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</si>
  <si>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</si>
  <si>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</si>
  <si>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</si>
  <si>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</si>
  <si>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</si>
  <si>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</si>
  <si>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</si>
  <si>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</si>
  <si>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</si>
  <si>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</si>
  <si>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</si>
  <si>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</si>
  <si>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</si>
  <si>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</si>
  <si>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</si>
  <si>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</si>
  <si>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</si>
  <si>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</si>
  <si>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</si>
  <si>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</si>
  <si>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</si>
  <si>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</si>
  <si>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</si>
  <si>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</si>
  <si>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</si>
  <si>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</si>
  <si>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</si>
  <si>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</si>
  <si>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</si>
  <si>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</si>
  <si>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</si>
  <si>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</si>
  <si>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</si>
  <si>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</si>
  <si>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</si>
  <si>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</si>
  <si>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</si>
  <si>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</si>
  <si>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</si>
  <si>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</si>
  <si>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</si>
  <si>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</si>
  <si>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</si>
  <si>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</si>
  <si>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</si>
  <si>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</si>
  <si>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</si>
  <si>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</si>
  <si>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</si>
  <si>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</si>
  <si>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</si>
  <si>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</si>
  <si>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</si>
  <si>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</si>
  <si>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</si>
  <si>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</si>
  <si>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</si>
  <si>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</si>
  <si>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</si>
  <si>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</si>
  <si>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</si>
  <si>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</si>
  <si>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</si>
  <si>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</si>
  <si>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</si>
  <si>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</si>
  <si>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</si>
  <si>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</si>
  <si>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</si>
  <si>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</si>
  <si>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</si>
  <si>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</si>
  <si>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</si>
  <si>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</si>
  <si>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</si>
  <si>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</si>
  <si>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</si>
  <si>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</si>
  <si>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</si>
  <si>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</si>
  <si>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</si>
  <si>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</si>
  <si>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</si>
  <si>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</si>
  <si>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</si>
  <si>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</si>
  <si>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</si>
  <si>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</si>
  <si>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</si>
  <si>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</si>
  <si>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</si>
  <si>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</si>
  <si>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</si>
  <si>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</si>
  <si>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</si>
  <si>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</si>
  <si>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</si>
  <si>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</si>
  <si>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</si>
  <si>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</si>
  <si>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</si>
  <si>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</si>
  <si>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</si>
  <si>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</si>
  <si>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</si>
  <si>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</si>
  <si>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</si>
  <si>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</si>
  <si>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</si>
  <si>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</si>
  <si>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</si>
  <si>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</si>
  <si>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</si>
  <si>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</si>
  <si>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</si>
  <si>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</si>
  <si>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</si>
  <si>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</si>
  <si>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</si>
  <si>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</si>
  <si>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</si>
  <si>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</si>
  <si>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</si>
  <si>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</si>
  <si>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</si>
  <si>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</si>
  <si>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</si>
  <si>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</si>
  <si>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</si>
  <si>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</si>
  <si>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</si>
  <si>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</si>
  <si>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</si>
  <si>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</si>
  <si>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</si>
  <si>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</si>
  <si>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</si>
  <si>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</si>
  <si>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</si>
  <si>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</si>
  <si>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</si>
  <si>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</si>
  <si>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</si>
  <si>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</si>
  <si>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</si>
  <si>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</si>
  <si>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</si>
  <si>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</si>
  <si>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</si>
  <si>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</si>
  <si>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</si>
  <si>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</si>
  <si>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</si>
  <si>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</si>
  <si>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</si>
  <si>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</si>
  <si>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</si>
  <si>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</si>
  <si>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</si>
  <si>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</si>
  <si>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</si>
  <si>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</si>
  <si>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</si>
  <si>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</si>
  <si>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</si>
  <si>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</si>
  <si>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</si>
  <si>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</si>
  <si>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</si>
  <si>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</si>
  <si>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</si>
  <si>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</si>
  <si>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</si>
  <si>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</si>
  <si>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</si>
  <si>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</si>
  <si>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</si>
  <si>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</si>
  <si>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</si>
  <si>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</si>
  <si>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</si>
  <si>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</si>
  <si>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</si>
  <si>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</si>
  <si>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</si>
  <si>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</si>
  <si>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</si>
  <si>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</si>
  <si>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</si>
  <si>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</si>
  <si>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</si>
  <si>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</si>
  <si>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</si>
  <si>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</si>
  <si>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</si>
  <si>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</si>
  <si>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</si>
  <si>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</si>
  <si>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</si>
  <si>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</si>
  <si>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</si>
  <si>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</si>
  <si>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</si>
  <si>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</si>
  <si>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</si>
  <si>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</si>
  <si>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</si>
  <si>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</si>
  <si>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</si>
  <si>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</si>
  <si>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</si>
  <si>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</si>
  <si>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</si>
  <si>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</si>
  <si>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</si>
  <si>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</si>
  <si>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</si>
  <si>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</si>
  <si>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</si>
  <si>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</si>
  <si>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</si>
  <si>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</si>
  <si>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</si>
  <si>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</si>
  <si>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</si>
  <si>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</si>
  <si>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</si>
  <si>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</si>
  <si>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</si>
  <si>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</si>
  <si>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</si>
  <si>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</si>
  <si>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</si>
  <si>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</si>
  <si>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</si>
  <si>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</si>
  <si>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</si>
  <si>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</si>
  <si>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</si>
  <si>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</si>
  <si>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</si>
  <si>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</si>
  <si>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</si>
  <si>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</si>
  <si>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</si>
  <si>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</si>
  <si>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</si>
  <si>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</si>
  <si>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</si>
  <si>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</si>
  <si>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</si>
  <si>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</si>
  <si>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</si>
  <si>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</si>
  <si>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</si>
  <si>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</si>
  <si>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</si>
  <si>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</si>
  <si>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</si>
  <si>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</si>
  <si>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</si>
  <si>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</si>
  <si>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</si>
  <si>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</si>
  <si>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</si>
  <si>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</si>
  <si>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</si>
  <si>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</si>
  <si>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</si>
  <si>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</si>
  <si>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</si>
  <si>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</si>
  <si>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</si>
  <si>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</si>
  <si>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</si>
  <si>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</si>
  <si>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</si>
  <si>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</si>
  <si>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</si>
  <si>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</si>
  <si>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</si>
  <si>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</si>
  <si>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</si>
  <si>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</si>
  <si>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</si>
  <si>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</si>
  <si>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</si>
  <si>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</si>
  <si>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</si>
  <si>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</si>
  <si>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</si>
  <si>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</si>
  <si>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</si>
  <si>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</si>
  <si>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</si>
  <si>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</si>
  <si>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</si>
  <si>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</si>
  <si>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</si>
  <si>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</si>
  <si>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</si>
  <si>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</si>
  <si>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</si>
  <si>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</si>
  <si>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</si>
  <si>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</si>
  <si>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</si>
  <si>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</si>
  <si>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</si>
  <si>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</si>
  <si>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</si>
  <si>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</si>
  <si>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</si>
  <si>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</si>
  <si>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</si>
  <si>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</si>
  <si>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</si>
  <si>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</si>
  <si>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</si>
  <si>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</si>
  <si>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</si>
  <si>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</si>
  <si>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</si>
  <si>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</si>
  <si>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</si>
  <si>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</si>
  <si>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</si>
  <si>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</si>
  <si>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</si>
  <si>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</si>
  <si>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</si>
  <si>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</si>
  <si>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</si>
  <si>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</si>
  <si>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</si>
  <si>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</si>
  <si>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</si>
  <si>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</si>
  <si>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</si>
  <si>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</si>
  <si>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</si>
  <si>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</si>
  <si>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</si>
  <si>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</si>
  <si>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</si>
  <si>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</si>
  <si>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</si>
  <si>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</si>
  <si>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</si>
  <si>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</si>
  <si>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</si>
  <si>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</si>
  <si>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</si>
  <si>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</si>
  <si>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</si>
  <si>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</si>
  <si>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</si>
  <si>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</si>
  <si>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</si>
  <si>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</si>
  <si>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</si>
  <si>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</si>
  <si>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</si>
  <si>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</si>
  <si>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</si>
  <si>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</si>
  <si>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</si>
  <si>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</si>
  <si>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</si>
  <si>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</si>
  <si>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</si>
  <si>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</si>
  <si>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</si>
  <si>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</si>
  <si>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</si>
  <si>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</si>
  <si>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</si>
  <si>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</si>
  <si>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</si>
  <si>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</si>
  <si>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</si>
  <si>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</si>
  <si>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</si>
  <si>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</si>
  <si>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</si>
  <si>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</si>
  <si>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</si>
  <si>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</si>
  <si>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</si>
  <si>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</si>
  <si>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</si>
  <si>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</si>
  <si>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</si>
  <si>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</si>
  <si>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</si>
  <si>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</si>
  <si>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</si>
  <si>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</si>
  <si>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</si>
  <si>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</si>
  <si>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</si>
  <si>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</si>
  <si>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</si>
  <si>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</si>
  <si>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</si>
  <si>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</si>
  <si>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</si>
  <si>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</si>
  <si>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</si>
  <si>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</si>
  <si>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</si>
  <si>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</si>
  <si>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</si>
  <si>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</si>
  <si>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</si>
  <si>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</si>
  <si>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</si>
  <si>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</si>
  <si>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</si>
  <si>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</si>
  <si>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</si>
  <si>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</si>
  <si>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</si>
  <si>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</si>
  <si>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</si>
  <si>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</si>
  <si>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</si>
  <si>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</si>
  <si>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</si>
  <si>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</si>
  <si>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</si>
  <si>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</si>
  <si>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</si>
  <si>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</si>
  <si>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</si>
  <si>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</si>
  <si>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</si>
  <si>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</si>
  <si>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</si>
  <si>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</si>
  <si>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</si>
  <si>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</si>
  <si>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</si>
  <si>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</si>
  <si>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</si>
  <si>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</si>
  <si>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</si>
  <si>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</si>
  <si>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</si>
  <si>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</si>
  <si>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</si>
  <si>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</si>
  <si>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</si>
  <si>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</si>
  <si>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</si>
  <si>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</si>
  <si>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</si>
  <si>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</si>
  <si>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</si>
  <si>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</si>
  <si>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</si>
  <si>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</si>
  <si>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</si>
  <si>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</si>
  <si>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</si>
  <si>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</si>
  <si>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</si>
  <si>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</si>
  <si>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</si>
  <si>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</si>
  <si>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</si>
  <si>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</si>
  <si>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</si>
  <si>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</si>
  <si>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</si>
  <si>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</si>
  <si>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</si>
  <si>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</si>
  <si>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</si>
  <si>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</si>
  <si>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</si>
  <si>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</si>
  <si>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</si>
  <si>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</si>
  <si>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</si>
  <si>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</si>
  <si>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</si>
  <si>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</si>
  <si>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</si>
  <si>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</si>
  <si>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</si>
  <si>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</si>
  <si>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</si>
  <si>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</si>
  <si>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</si>
  <si>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</si>
  <si>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</si>
  <si>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</si>
  <si>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</si>
  <si>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</si>
  <si>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</si>
  <si>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</si>
  <si>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</si>
  <si>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</si>
  <si>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</si>
  <si>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</si>
  <si>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</si>
  <si>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</si>
  <si>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</si>
  <si>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</si>
  <si>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</si>
  <si>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</si>
  <si>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</si>
  <si>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</si>
  <si>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</si>
  <si>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</si>
  <si>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</si>
  <si>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</si>
  <si>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</si>
  <si>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</si>
  <si>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</si>
  <si>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</si>
  <si>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</si>
  <si>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</si>
  <si>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</si>
  <si>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</si>
  <si>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</si>
  <si>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</si>
  <si>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</si>
  <si>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</si>
  <si>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</si>
  <si>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</si>
  <si>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</si>
  <si>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</si>
  <si>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</si>
  <si>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</si>
  <si>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</si>
  <si>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</si>
  <si>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</si>
  <si>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</si>
  <si>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</si>
  <si>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</si>
  <si>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</si>
  <si>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</si>
  <si>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</si>
  <si>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</si>
  <si>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</si>
  <si>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</si>
  <si>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</si>
  <si>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</si>
  <si>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</si>
  <si>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</si>
  <si>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</si>
  <si>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</si>
  <si>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</si>
  <si>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</si>
  <si>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</si>
  <si>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</si>
  <si>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</si>
  <si>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</si>
  <si>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</si>
  <si>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</si>
  <si>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</si>
  <si>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</si>
  <si>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</si>
  <si>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</si>
  <si>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</si>
  <si>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</si>
  <si>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</si>
  <si>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</si>
  <si>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</si>
  <si>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</si>
  <si>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</si>
  <si>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</si>
  <si>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</si>
  <si>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</si>
  <si>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</si>
  <si>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</si>
  <si>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</si>
  <si>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</si>
  <si>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</si>
  <si>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</si>
  <si>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</si>
  <si>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</si>
  <si>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</si>
  <si>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</si>
  <si>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</si>
  <si>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</si>
  <si>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</si>
  <si>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</si>
  <si>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</si>
  <si>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</si>
  <si>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</si>
  <si>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</si>
  <si>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</si>
  <si>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</si>
  <si>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</si>
  <si>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</si>
  <si>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</si>
  <si>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</si>
  <si>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</si>
  <si>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</si>
  <si>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</si>
  <si>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</si>
  <si>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</si>
  <si>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</si>
  <si>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</si>
  <si>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</si>
  <si>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</si>
  <si>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</si>
  <si>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</si>
  <si>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</si>
  <si>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</si>
  <si>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</si>
  <si>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</si>
  <si>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</si>
  <si>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</si>
  <si>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</si>
  <si>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</si>
  <si>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</si>
  <si>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</si>
  <si>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</si>
  <si>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</si>
  <si>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</si>
  <si>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</si>
  <si>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</si>
  <si>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</si>
  <si>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</si>
  <si>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</si>
  <si>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</si>
  <si>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</si>
  <si>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</si>
  <si>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</si>
  <si>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</si>
  <si>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</si>
  <si>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</si>
  <si>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</si>
  <si>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</si>
  <si>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</si>
  <si>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</si>
  <si>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</si>
  <si>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</si>
  <si>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</si>
  <si>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</si>
  <si>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</si>
  <si>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</si>
  <si>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</si>
  <si>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</si>
  <si>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</si>
  <si>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</si>
  <si>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</si>
  <si>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</si>
  <si>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</si>
  <si>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</si>
  <si>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</si>
  <si>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</si>
  <si>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</si>
  <si>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</si>
  <si>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</si>
  <si>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</si>
  <si>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</si>
  <si>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</si>
  <si>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</si>
  <si>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</si>
  <si>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</si>
  <si>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</si>
  <si>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</si>
  <si>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</si>
  <si>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</si>
  <si>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</si>
  <si>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</si>
  <si>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</si>
  <si>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</si>
  <si>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</si>
  <si>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</si>
  <si>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</si>
  <si>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</si>
  <si>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</si>
  <si>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</si>
  <si>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</si>
  <si>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</si>
  <si>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</si>
  <si>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</si>
  <si>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</si>
  <si>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</si>
  <si>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</si>
  <si>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</si>
  <si>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</si>
  <si>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</si>
  <si>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</si>
  <si>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</si>
  <si>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</si>
  <si>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</si>
  <si>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</si>
  <si>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</si>
  <si>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</si>
  <si>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</si>
  <si>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</si>
  <si>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</si>
  <si>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</si>
  <si>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</si>
  <si>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</si>
  <si>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</si>
  <si>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</si>
  <si>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</si>
  <si>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</si>
  <si>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</si>
  <si>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</si>
  <si>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</si>
  <si>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</si>
  <si>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</si>
  <si>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</si>
  <si>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</si>
  <si>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</si>
  <si>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</si>
  <si>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</si>
  <si>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</si>
  <si>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</si>
  <si>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</si>
  <si>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</si>
  <si>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</si>
  <si>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</si>
  <si>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</si>
  <si>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</si>
  <si>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</si>
  <si>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</si>
  <si>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</si>
  <si>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</si>
  <si>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</si>
  <si>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</si>
  <si>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</si>
  <si>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</si>
  <si>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</si>
  <si>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</si>
  <si>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</si>
  <si>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</si>
  <si>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</si>
  <si>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</si>
  <si>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</si>
  <si>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</si>
  <si>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</si>
  <si>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</si>
  <si>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</si>
  <si>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</si>
  <si>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</si>
  <si>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</si>
  <si>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</si>
  <si>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</si>
  <si>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</si>
  <si>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</si>
  <si>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</si>
  <si>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</si>
  <si>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</si>
  <si>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</si>
  <si>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</si>
  <si>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</si>
  <si>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</si>
  <si>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</si>
  <si>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</si>
  <si>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</si>
  <si>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</si>
  <si>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</si>
  <si>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</si>
  <si>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</si>
  <si>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</si>
  <si>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</si>
  <si>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</si>
  <si>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</si>
  <si>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</si>
  <si>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</si>
  <si>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</si>
  <si>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</si>
  <si>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</si>
  <si>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</si>
  <si>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</si>
  <si>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</si>
  <si>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</si>
  <si>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</si>
  <si>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</si>
  <si>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</si>
  <si>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</si>
  <si>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</si>
  <si>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</si>
  <si>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</si>
  <si>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</si>
  <si>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</si>
  <si>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</si>
  <si>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</si>
  <si>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</si>
  <si>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</si>
  <si>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</si>
  <si>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</si>
  <si>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</si>
  <si>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</si>
  <si>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</si>
  <si>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</si>
  <si>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</si>
  <si>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</si>
  <si>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</si>
  <si>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</si>
  <si>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</si>
  <si>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</si>
  <si>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</si>
  <si>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</si>
  <si>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</si>
  <si>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</si>
  <si>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</si>
  <si>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</si>
  <si>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</si>
  <si>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</si>
  <si>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</si>
  <si>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</si>
  <si>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</si>
  <si>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</si>
  <si>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</si>
  <si>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</si>
  <si>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</si>
  <si>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</si>
  <si>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</si>
  <si>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</si>
  <si>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</si>
  <si>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</si>
  <si>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</si>
  <si>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</si>
  <si>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</si>
  <si>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</si>
  <si>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</si>
  <si>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</si>
  <si>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</si>
  <si>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</si>
  <si>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</si>
  <si>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</si>
  <si>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</si>
  <si>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</si>
  <si>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</si>
  <si>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</si>
  <si>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</si>
  <si>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</si>
  <si>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</si>
  <si>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</si>
  <si>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</si>
  <si>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</si>
  <si>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</si>
  <si>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</si>
  <si>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</si>
  <si>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</si>
  <si>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</si>
  <si>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</si>
  <si>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</si>
  <si>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</si>
  <si>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</si>
  <si>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</si>
  <si>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</si>
  <si>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</si>
  <si>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</si>
  <si>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+ 01h30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</si>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</sst>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7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76" tableBorderDxfId="157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74"/>
    <tableColumn id="8" xr3:uid="{69D5AC3B-4F64-4F8F-AD2A-0AD158918DDD}" name="CORRELATO" dataDxfId="15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83" activePane="bottomRight" state="frozen"/>
      <selection pane="bottomRight" activeCell="H86" sqref="H86:Q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</v>
      </c>
      <c r="B78" s="171"/>
      <c r="C78" s="8" t="str">
        <f>IF(BS_CONTROLE[[#This Row],[DATA]]="","",WEEKNUM(BS_CONTROLE[[#This Row],[DATA]]))</f>
        <v/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8" s="173" t="s">
        <v>609</v>
      </c>
      <c r="J78" s="217">
        <v>98</v>
      </c>
      <c r="K78" s="217">
        <v>577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8" s="204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>
        <f>IF(BS_CONTROLE[[#This Row],[Local - Partida]]=0, "-", BS_CONTROLE[[#This Row],[Local - Partida]])</f>
        <v>575585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TEP-TMJ</v>
      </c>
      <c r="AN78" s="284">
        <f>IF(BS_CONTROLE[[#This Row],[SB]]=0, "-", BS_CONTROLE[[#This Row],[SB]])</f>
        <v>575585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577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1413</v>
      </c>
      <c r="N80" s="204" t="s">
        <v>1414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1415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1416</v>
      </c>
      <c r="O81" s="173">
        <v>0.45833333333333331</v>
      </c>
      <c r="P81" s="173">
        <v>0.10416666666666667</v>
      </c>
      <c r="Q81" s="83">
        <v>650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1417</v>
      </c>
      <c r="X81" s="218" t="s">
        <v>957</v>
      </c>
      <c r="Y81" s="158"/>
      <c r="Z81" s="158" t="s">
        <v>953</v>
      </c>
      <c r="AA81" s="403" t="s">
        <v>1418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0.375</v>
      </c>
      <c r="P83" s="173">
        <v>4.1666666666666664E-2</v>
      </c>
      <c r="Q83" s="83">
        <v>500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1387</v>
      </c>
      <c r="W83" s="173" t="s">
        <v>1388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1394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1419</v>
      </c>
      <c r="N85" s="204" t="s">
        <v>1420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1421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173" t="s">
        <v>609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6.25E-2</v>
      </c>
      <c r="Q86" s="83">
        <v>1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45967</v>
      </c>
      <c r="B87" s="171">
        <v>45967</v>
      </c>
      <c r="C87" s="8">
        <f>IF(BS_CONTROLE[[#This Row],[DATA]]="","",WEEKNUM(BS_CONTROLE[[#This Row],[DATA]]))</f>
        <v>45</v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72" priority="21447" operator="equal">
      <formula>"ERRO"</formula>
    </cfRule>
  </conditionalFormatting>
  <conditionalFormatting sqref="X4 Y475:Y550 Y1:Z9 Y10:Y13 Z25:Z28 Y37:Z42 Z49:Z50 Z44:Z45 Y46:Z46 Z47 Z56 Y57:Z474">
    <cfRule type="cellIs" dxfId="1571" priority="21436" operator="equal">
      <formula>"OPORTUNIDADE"</formula>
    </cfRule>
  </conditionalFormatting>
  <conditionalFormatting sqref="AZ6:AZ522">
    <cfRule type="expression" dxfId="1570" priority="21431">
      <formula>$BU6=1</formula>
    </cfRule>
  </conditionalFormatting>
  <conditionalFormatting sqref="BQ6:BQ599">
    <cfRule type="cellIs" dxfId="1569" priority="21442" operator="equal">
      <formula>"Produção e Intervalo"</formula>
    </cfRule>
    <cfRule type="cellIs" dxfId="1568" priority="21443" operator="equal">
      <formula>"Aderente"</formula>
    </cfRule>
    <cfRule type="cellIs" dxfId="1567" priority="21444" operator="equal">
      <formula>"Intervalo"</formula>
    </cfRule>
    <cfRule type="cellIs" dxfId="1566" priority="21445" operator="equal">
      <formula>"Produção"</formula>
    </cfRule>
    <cfRule type="cellIs" dxfId="1565" priority="21446" operator="equal">
      <formula>"ERRO"</formula>
    </cfRule>
  </conditionalFormatting>
  <conditionalFormatting sqref="BR6:BS552">
    <cfRule type="cellIs" dxfId="1564" priority="21424" operator="equal">
      <formula>"*"</formula>
    </cfRule>
    <cfRule type="cellIs" dxfId="1563" priority="21425" operator="greaterThanOrEqual">
      <formula>1</formula>
    </cfRule>
    <cfRule type="cellIs" dxfId="1562" priority="21426" operator="lessThan">
      <formula>1</formula>
    </cfRule>
  </conditionalFormatting>
  <conditionalFormatting sqref="X475:X522 Y475:Y550 Y6:Z9 Y10:Y13 Z25:Z28 Y37:Z42 Z49:Z50 Z44:Z45 Y46:Z46 Z47 Z56 Y57:Z474">
    <cfRule type="cellIs" dxfId="1561" priority="21372" operator="equal">
      <formula>"NÃO"</formula>
    </cfRule>
    <cfRule type="cellIs" dxfId="1560" priority="21373" operator="equal">
      <formula>"SIM"</formula>
    </cfRule>
  </conditionalFormatting>
  <conditionalFormatting sqref="X475:X522">
    <cfRule type="cellIs" dxfId="1559" priority="21371" operator="equal">
      <formula>"OPORTUNIDADE"</formula>
    </cfRule>
  </conditionalFormatting>
  <conditionalFormatting sqref="Z475:Z522">
    <cfRule type="cellIs" dxfId="1558" priority="21369" operator="equal">
      <formula>"NÃO"</formula>
    </cfRule>
    <cfRule type="cellIs" dxfId="1557" priority="21370" operator="equal">
      <formula>"SIM"</formula>
    </cfRule>
  </conditionalFormatting>
  <conditionalFormatting sqref="Z475:Z522">
    <cfRule type="cellIs" dxfId="1556" priority="21368" operator="equal">
      <formula>"OPORTUNIDADE"</formula>
    </cfRule>
  </conditionalFormatting>
  <conditionalFormatting sqref="Y1048575:Y1048576">
    <cfRule type="cellIs" dxfId="1555" priority="21253" operator="equal">
      <formula>"OPORTUNIDADE"</formula>
    </cfRule>
  </conditionalFormatting>
  <conditionalFormatting sqref="Y1048575:Y1048576">
    <cfRule type="cellIs" dxfId="1554" priority="21251" operator="equal">
      <formula>"NÃO"</formula>
    </cfRule>
    <cfRule type="cellIs" dxfId="1553" priority="21252" operator="equal">
      <formula>"SIM"</formula>
    </cfRule>
  </conditionalFormatting>
  <conditionalFormatting sqref="Z523:Z548">
    <cfRule type="cellIs" dxfId="1552" priority="20988" operator="equal">
      <formula>"OPORTUNIDADE"</formula>
    </cfRule>
  </conditionalFormatting>
  <conditionalFormatting sqref="Z523:Z548">
    <cfRule type="cellIs" dxfId="1551" priority="20986" operator="equal">
      <formula>"NÃO"</formula>
    </cfRule>
    <cfRule type="cellIs" dxfId="1550" priority="20987" operator="equal">
      <formula>"SIM"</formula>
    </cfRule>
  </conditionalFormatting>
  <conditionalFormatting sqref="X549">
    <cfRule type="cellIs" dxfId="1549" priority="20974" operator="equal">
      <formula>"NÃO"</formula>
    </cfRule>
    <cfRule type="cellIs" dxfId="1548" priority="20975" operator="equal">
      <formula>"SIM"</formula>
    </cfRule>
  </conditionalFormatting>
  <conditionalFormatting sqref="X549">
    <cfRule type="cellIs" dxfId="1547" priority="20973" operator="equal">
      <formula>"OPORTUNIDADE"</formula>
    </cfRule>
  </conditionalFormatting>
  <conditionalFormatting sqref="Z549">
    <cfRule type="cellIs" dxfId="1546" priority="20971" operator="equal">
      <formula>"NÃO"</formula>
    </cfRule>
    <cfRule type="cellIs" dxfId="1545" priority="20972" operator="equal">
      <formula>"SIM"</formula>
    </cfRule>
  </conditionalFormatting>
  <conditionalFormatting sqref="Z549">
    <cfRule type="cellIs" dxfId="1544" priority="20970" operator="equal">
      <formula>"OPORTUNIDADE"</formula>
    </cfRule>
  </conditionalFormatting>
  <conditionalFormatting sqref="BI549">
    <cfRule type="iconSet" priority="209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80">
      <iconSet showValue="0">
        <cfvo type="percent" val="0"/>
        <cfvo type="num" val="1"/>
        <cfvo type="num" val="1" gte="0"/>
      </iconSet>
    </cfRule>
    <cfRule type="iconSet" priority="209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43" priority="21590">
      <formula>$BU492=1</formula>
    </cfRule>
  </conditionalFormatting>
  <conditionalFormatting sqref="AZ525:AZ549">
    <cfRule type="expression" dxfId="1542" priority="21750">
      <formula>$BU497=1</formula>
    </cfRule>
  </conditionalFormatting>
  <conditionalFormatting sqref="BI523:BI548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53">
      <iconSet showValue="0">
        <cfvo type="percent" val="0"/>
        <cfvo type="num" val="1"/>
        <cfvo type="num" val="1" gte="0"/>
      </iconSet>
    </cfRule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41" priority="16385" operator="equal">
      <formula>"*"</formula>
    </cfRule>
    <cfRule type="cellIs" dxfId="1540" priority="16386" operator="greaterThanOrEqual">
      <formula>1</formula>
    </cfRule>
    <cfRule type="cellIs" dxfId="1539" priority="16387" operator="lessThan">
      <formula>1</formula>
    </cfRule>
  </conditionalFormatting>
  <conditionalFormatting sqref="BI6:BI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75">
      <iconSet showValue="0">
        <cfvo type="percent" val="0"/>
        <cfvo type="num" val="1"/>
        <cfvo type="num" val="1" gte="0"/>
      </iconSet>
    </cfRule>
    <cfRule type="iconSet" priority="2177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79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38" priority="3093" operator="equal">
      <formula>"OPORTUNIDADE"</formula>
    </cfRule>
  </conditionalFormatting>
  <conditionalFormatting sqref="Y14:Z14 Z12:Z13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Y23:Z23">
    <cfRule type="cellIs" dxfId="1535" priority="3081" operator="equal">
      <formula>"OPORTUNIDADE"</formula>
    </cfRule>
  </conditionalFormatting>
  <conditionalFormatting sqref="Y23:Z23">
    <cfRule type="cellIs" dxfId="1534" priority="3079" operator="equal">
      <formula>"NÃO"</formula>
    </cfRule>
    <cfRule type="cellIs" dxfId="1533" priority="3080" operator="equal">
      <formula>"SIM"</formula>
    </cfRule>
  </conditionalFormatting>
  <conditionalFormatting sqref="Z11">
    <cfRule type="cellIs" dxfId="1532" priority="3078" operator="equal">
      <formula>"OPORTUNIDADE"</formula>
    </cfRule>
  </conditionalFormatting>
  <conditionalFormatting sqref="Z11">
    <cfRule type="cellIs" dxfId="1531" priority="3076" operator="equal">
      <formula>"NÃO"</formula>
    </cfRule>
    <cfRule type="cellIs" dxfId="1530" priority="3077" operator="equal">
      <formula>"SIM"</formula>
    </cfRule>
  </conditionalFormatting>
  <conditionalFormatting sqref="Z11">
    <cfRule type="cellIs" dxfId="1529" priority="3075" operator="equal">
      <formula>"OPORTUNIDADE"</formula>
    </cfRule>
  </conditionalFormatting>
  <conditionalFormatting sqref="Z11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21">
    <cfRule type="cellIs" dxfId="1496" priority="3036" operator="equal">
      <formula>"OPORTUNIDADE"</formula>
    </cfRule>
  </conditionalFormatting>
  <conditionalFormatting sqref="Z2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21">
    <cfRule type="cellIs" dxfId="1493" priority="3033" operator="equal">
      <formula>"OPORTUNIDADE"</formula>
    </cfRule>
  </conditionalFormatting>
  <conditionalFormatting sqref="Z2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Y21">
    <cfRule type="cellIs" dxfId="1460" priority="3000" operator="equal">
      <formula>"OPORTUNIDADE"</formula>
    </cfRule>
  </conditionalFormatting>
  <conditionalFormatting sqref="Y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30:Z31">
    <cfRule type="cellIs" dxfId="1457" priority="2997" operator="equal">
      <formula>"OPORTUNIDADE"</formula>
    </cfRule>
  </conditionalFormatting>
  <conditionalFormatting sqref="Z30:Z3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30:Z31">
    <cfRule type="cellIs" dxfId="1454" priority="2994" operator="equal">
      <formula>"OPORTUNIDADE"</formula>
    </cfRule>
  </conditionalFormatting>
  <conditionalFormatting sqref="Z30:Z3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Y35:Z35">
    <cfRule type="cellIs" dxfId="1421" priority="2958" operator="equal">
      <formula>"OPORTUNIDADE"</formula>
    </cfRule>
  </conditionalFormatting>
  <conditionalFormatting sqref="Y35:Z35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2:Z33">
    <cfRule type="cellIs" dxfId="1418" priority="2952" operator="equal">
      <formula>"OPORTUNIDADE"</formula>
    </cfRule>
  </conditionalFormatting>
  <conditionalFormatting sqref="Z32:Z33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29:Z30">
    <cfRule type="cellIs" dxfId="1415" priority="2949" operator="equal">
      <formula>"OPORTUNIDADE"</formula>
    </cfRule>
  </conditionalFormatting>
  <conditionalFormatting sqref="Z29:Z30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29:Z30">
    <cfRule type="cellIs" dxfId="1412" priority="2946" operator="equal">
      <formula>"OPORTUNIDADE"</formula>
    </cfRule>
  </conditionalFormatting>
  <conditionalFormatting sqref="Z29:Z30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89" operator="equal">
      <formula>"OPORTUNIDADE"</formula>
    </cfRule>
  </conditionalFormatting>
  <conditionalFormatting sqref="Z1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10">
    <cfRule type="cellIs" dxfId="1355" priority="2886" operator="equal">
      <formula>"OPORTUNIDADE"</formula>
    </cfRule>
  </conditionalFormatting>
  <conditionalFormatting sqref="Z1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10">
    <cfRule type="cellIs" dxfId="1352" priority="2883" operator="equal">
      <formula>"OPORTUNIDADE"</formula>
    </cfRule>
  </conditionalFormatting>
  <conditionalFormatting sqref="Z1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10">
    <cfRule type="cellIs" dxfId="1349" priority="2880" operator="equal">
      <formula>"OPORTUNIDADE"</formula>
    </cfRule>
  </conditionalFormatting>
  <conditionalFormatting sqref="Z1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10">
    <cfRule type="cellIs" dxfId="1346" priority="2772" operator="equal">
      <formula>"OPORTUNIDADE"</formula>
    </cfRule>
  </conditionalFormatting>
  <conditionalFormatting sqref="Z10">
    <cfRule type="cellIs" dxfId="1345" priority="2770" operator="equal">
      <formula>"NÃO"</formula>
    </cfRule>
    <cfRule type="cellIs" dxfId="1344" priority="2771" operator="equal">
      <formula>"SIM"</formula>
    </cfRule>
  </conditionalFormatting>
  <conditionalFormatting sqref="Z10">
    <cfRule type="cellIs" dxfId="1343" priority="2619" operator="equal">
      <formula>"OPORTUNIDADE"</formula>
    </cfRule>
  </conditionalFormatting>
  <conditionalFormatting sqref="Z10">
    <cfRule type="cellIs" dxfId="1342" priority="2617" operator="equal">
      <formula>"NÃO"</formula>
    </cfRule>
    <cfRule type="cellIs" dxfId="1341" priority="2618" operator="equal">
      <formula>"SIM"</formula>
    </cfRule>
  </conditionalFormatting>
  <conditionalFormatting sqref="Z10">
    <cfRule type="cellIs" dxfId="1340" priority="2556" operator="equal">
      <formula>"OPORTUNIDADE"</formula>
    </cfRule>
  </conditionalFormatting>
  <conditionalFormatting sqref="Z10">
    <cfRule type="cellIs" dxfId="1339" priority="2554" operator="equal">
      <formula>"NÃO"</formula>
    </cfRule>
    <cfRule type="cellIs" dxfId="1338" priority="2555" operator="equal">
      <formula>"SIM"</formula>
    </cfRule>
  </conditionalFormatting>
  <conditionalFormatting sqref="Z10">
    <cfRule type="cellIs" dxfId="1337" priority="2553" operator="equal">
      <formula>"OPORTUNIDADE"</formula>
    </cfRule>
  </conditionalFormatting>
  <conditionalFormatting sqref="Z10">
    <cfRule type="cellIs" dxfId="1336" priority="2551" operator="equal">
      <formula>"NÃO"</formula>
    </cfRule>
    <cfRule type="cellIs" dxfId="1335" priority="2552" operator="equal">
      <formula>"SIM"</formula>
    </cfRule>
  </conditionalFormatting>
  <conditionalFormatting sqref="Z10">
    <cfRule type="cellIs" dxfId="1334" priority="2544" operator="equal">
      <formula>"OPORTUNIDADE"</formula>
    </cfRule>
  </conditionalFormatting>
  <conditionalFormatting sqref="Z10">
    <cfRule type="cellIs" dxfId="1333" priority="2542" operator="equal">
      <formula>"NÃO"</formula>
    </cfRule>
    <cfRule type="cellIs" dxfId="1332" priority="2543" operator="equal">
      <formula>"SIM"</formula>
    </cfRule>
  </conditionalFormatting>
  <conditionalFormatting sqref="Z10">
    <cfRule type="cellIs" dxfId="1331" priority="2541" operator="equal">
      <formula>"OPORTUNIDADE"</formula>
    </cfRule>
  </conditionalFormatting>
  <conditionalFormatting sqref="Z10">
    <cfRule type="cellIs" dxfId="1330" priority="2539" operator="equal">
      <formula>"NÃO"</formula>
    </cfRule>
    <cfRule type="cellIs" dxfId="1329" priority="2540" operator="equal">
      <formula>"SIM"</formula>
    </cfRule>
  </conditionalFormatting>
  <conditionalFormatting sqref="Z10">
    <cfRule type="cellIs" dxfId="1328" priority="2538" operator="equal">
      <formula>"OPORTUNIDADE"</formula>
    </cfRule>
  </conditionalFormatting>
  <conditionalFormatting sqref="Z10">
    <cfRule type="cellIs" dxfId="1327" priority="2536" operator="equal">
      <formula>"NÃO"</formula>
    </cfRule>
    <cfRule type="cellIs" dxfId="1326" priority="2537" operator="equal">
      <formula>"SIM"</formula>
    </cfRule>
  </conditionalFormatting>
  <conditionalFormatting sqref="Z10">
    <cfRule type="cellIs" dxfId="1325" priority="2535" operator="equal">
      <formula>"OPORTUNIDADE"</formula>
    </cfRule>
  </conditionalFormatting>
  <conditionalFormatting sqref="Z10">
    <cfRule type="cellIs" dxfId="1324" priority="2533" operator="equal">
      <formula>"NÃO"</formula>
    </cfRule>
    <cfRule type="cellIs" dxfId="1323" priority="2534" operator="equal">
      <formula>"SIM"</formula>
    </cfRule>
  </conditionalFormatting>
  <conditionalFormatting sqref="Z10">
    <cfRule type="cellIs" dxfId="1322" priority="2397" operator="equal">
      <formula>"OPORTUNIDADE"</formula>
    </cfRule>
  </conditionalFormatting>
  <conditionalFormatting sqref="Z10">
    <cfRule type="cellIs" dxfId="1321" priority="2395" operator="equal">
      <formula>"NÃO"</formula>
    </cfRule>
    <cfRule type="cellIs" dxfId="1320" priority="2396" operator="equal">
      <formula>"SIM"</formula>
    </cfRule>
  </conditionalFormatting>
  <conditionalFormatting sqref="Z10">
    <cfRule type="cellIs" dxfId="1319" priority="2244" operator="equal">
      <formula>"OPORTUNIDADE"</formula>
    </cfRule>
  </conditionalFormatting>
  <conditionalFormatting sqref="Z10">
    <cfRule type="cellIs" dxfId="1318" priority="2242" operator="equal">
      <formula>"NÃO"</formula>
    </cfRule>
    <cfRule type="cellIs" dxfId="1317" priority="2243" operator="equal">
      <formula>"SIM"</formula>
    </cfRule>
  </conditionalFormatting>
  <conditionalFormatting sqref="Z10">
    <cfRule type="cellIs" dxfId="1316" priority="2181" operator="equal">
      <formula>"OPORTUNIDADE"</formula>
    </cfRule>
  </conditionalFormatting>
  <conditionalFormatting sqref="Z10">
    <cfRule type="cellIs" dxfId="1315" priority="2179" operator="equal">
      <formula>"NÃO"</formula>
    </cfRule>
    <cfRule type="cellIs" dxfId="1314" priority="2180" operator="equal">
      <formula>"SIM"</formula>
    </cfRule>
  </conditionalFormatting>
  <conditionalFormatting sqref="Z10">
    <cfRule type="cellIs" dxfId="1313" priority="2178" operator="equal">
      <formula>"OPORTUNIDADE"</formula>
    </cfRule>
  </conditionalFormatting>
  <conditionalFormatting sqref="Z10">
    <cfRule type="cellIs" dxfId="1312" priority="2176" operator="equal">
      <formula>"NÃO"</formula>
    </cfRule>
    <cfRule type="cellIs" dxfId="1311" priority="2177" operator="equal">
      <formula>"SIM"</formula>
    </cfRule>
  </conditionalFormatting>
  <conditionalFormatting sqref="Z10">
    <cfRule type="cellIs" dxfId="1310" priority="2169" operator="equal">
      <formula>"OPORTUNIDADE"</formula>
    </cfRule>
  </conditionalFormatting>
  <conditionalFormatting sqref="Z10">
    <cfRule type="cellIs" dxfId="1309" priority="2167" operator="equal">
      <formula>"NÃO"</formula>
    </cfRule>
    <cfRule type="cellIs" dxfId="1308" priority="2168" operator="equal">
      <formula>"SIM"</formula>
    </cfRule>
  </conditionalFormatting>
  <conditionalFormatting sqref="Z10">
    <cfRule type="cellIs" dxfId="1307" priority="2166" operator="equal">
      <formula>"OPORTUNIDADE"</formula>
    </cfRule>
  </conditionalFormatting>
  <conditionalFormatting sqref="Z10">
    <cfRule type="cellIs" dxfId="1306" priority="2164" operator="equal">
      <formula>"NÃO"</formula>
    </cfRule>
    <cfRule type="cellIs" dxfId="1305" priority="2165" operator="equal">
      <formula>"SIM"</formula>
    </cfRule>
  </conditionalFormatting>
  <conditionalFormatting sqref="Z10">
    <cfRule type="cellIs" dxfId="1304" priority="2163" operator="equal">
      <formula>"OPORTUNIDADE"</formula>
    </cfRule>
  </conditionalFormatting>
  <conditionalFormatting sqref="Z10">
    <cfRule type="cellIs" dxfId="1303" priority="2161" operator="equal">
      <formula>"NÃO"</formula>
    </cfRule>
    <cfRule type="cellIs" dxfId="1302" priority="2162" operator="equal">
      <formula>"SIM"</formula>
    </cfRule>
  </conditionalFormatting>
  <conditionalFormatting sqref="Z10">
    <cfRule type="cellIs" dxfId="1301" priority="2160" operator="equal">
      <formula>"OPORTUNIDADE"</formula>
    </cfRule>
  </conditionalFormatting>
  <conditionalFormatting sqref="Z10">
    <cfRule type="cellIs" dxfId="1300" priority="2158" operator="equal">
      <formula>"NÃO"</formula>
    </cfRule>
    <cfRule type="cellIs" dxfId="1299" priority="2159" operator="equal">
      <formula>"SIM"</formula>
    </cfRule>
  </conditionalFormatting>
  <conditionalFormatting sqref="Z28:Z29">
    <cfRule type="cellIs" dxfId="1298" priority="2121" operator="equal">
      <formula>"OPORTUNIDADE"</formula>
    </cfRule>
  </conditionalFormatting>
  <conditionalFormatting sqref="Z28:Z29">
    <cfRule type="cellIs" dxfId="1297" priority="2119" operator="equal">
      <formula>"NÃO"</formula>
    </cfRule>
    <cfRule type="cellIs" dxfId="1296" priority="2120" operator="equal">
      <formula>"SIM"</formula>
    </cfRule>
  </conditionalFormatting>
  <conditionalFormatting sqref="Z28:Z29">
    <cfRule type="cellIs" dxfId="1295" priority="2118" operator="equal">
      <formula>"OPORTUNIDADE"</formula>
    </cfRule>
  </conditionalFormatting>
  <conditionalFormatting sqref="Z28:Z29">
    <cfRule type="cellIs" dxfId="1294" priority="2116" operator="equal">
      <formula>"NÃO"</formula>
    </cfRule>
    <cfRule type="cellIs" dxfId="1293" priority="2117" operator="equal">
      <formula>"SIM"</formula>
    </cfRule>
  </conditionalFormatting>
  <conditionalFormatting sqref="Z33:Z34">
    <cfRule type="cellIs" dxfId="1292" priority="2109" operator="equal">
      <formula>"OPORTUNIDADE"</formula>
    </cfRule>
  </conditionalFormatting>
  <conditionalFormatting sqref="Z33:Z34">
    <cfRule type="cellIs" dxfId="1291" priority="2107" operator="equal">
      <formula>"NÃO"</formula>
    </cfRule>
    <cfRule type="cellIs" dxfId="1290" priority="2108" operator="equal">
      <formula>"SIM"</formula>
    </cfRule>
  </conditionalFormatting>
  <conditionalFormatting sqref="Z15">
    <cfRule type="cellIs" dxfId="1289" priority="2106" operator="equal">
      <formula>"OPORTUNIDADE"</formula>
    </cfRule>
  </conditionalFormatting>
  <conditionalFormatting sqref="Z15">
    <cfRule type="cellIs" dxfId="1288" priority="2104" operator="equal">
      <formula>"NÃO"</formula>
    </cfRule>
    <cfRule type="cellIs" dxfId="1287" priority="2105" operator="equal">
      <formula>"SIM"</formula>
    </cfRule>
  </conditionalFormatting>
  <conditionalFormatting sqref="Z15">
    <cfRule type="cellIs" dxfId="1286" priority="2103" operator="equal">
      <formula>"OPORTUNIDADE"</formula>
    </cfRule>
  </conditionalFormatting>
  <conditionalFormatting sqref="Z15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15">
    <cfRule type="cellIs" dxfId="1283" priority="2100" operator="equal">
      <formula>"OPORTUNIDADE"</formula>
    </cfRule>
  </conditionalFormatting>
  <conditionalFormatting sqref="Z1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Z24:Z25">
    <cfRule type="cellIs" dxfId="1280" priority="2097" operator="equal">
      <formula>"OPORTUNIDADE"</formula>
    </cfRule>
  </conditionalFormatting>
  <conditionalFormatting sqref="Z24:Z2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Z24:Z25">
    <cfRule type="cellIs" dxfId="1277" priority="2094" operator="equal">
      <formula>"OPORTUNIDADE"</formula>
    </cfRule>
  </conditionalFormatting>
  <conditionalFormatting sqref="Z24:Z2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4:Z25">
    <cfRule type="cellIs" dxfId="1274" priority="2091" operator="equal">
      <formula>"OPORTUNIDADE"</formula>
    </cfRule>
  </conditionalFormatting>
  <conditionalFormatting sqref="Z24:Z2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Y24:Y25">
    <cfRule type="cellIs" dxfId="1271" priority="2088" operator="equal">
      <formula>"OPORTUNIDADE"</formula>
    </cfRule>
  </conditionalFormatting>
  <conditionalFormatting sqref="Y24:Y2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Y15">
    <cfRule type="cellIs" dxfId="1268" priority="2085" operator="equal">
      <formula>"OPORTUNIDADE"</formula>
    </cfRule>
  </conditionalFormatting>
  <conditionalFormatting sqref="Y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34:Z35">
    <cfRule type="cellIs" dxfId="1265" priority="2082" operator="equal">
      <formula>"OPORTUNIDADE"</formula>
    </cfRule>
  </conditionalFormatting>
  <conditionalFormatting sqref="Z34:Z3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34:Z35">
    <cfRule type="cellIs" dxfId="1262" priority="2079" operator="equal">
      <formula>"OPORTUNIDADE"</formula>
    </cfRule>
  </conditionalFormatting>
  <conditionalFormatting sqref="Z34:Z3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34:Z35">
    <cfRule type="cellIs" dxfId="1259" priority="2076" operator="equal">
      <formula>"OPORTUNIDADE"</formula>
    </cfRule>
  </conditionalFormatting>
  <conditionalFormatting sqref="Z34:Z3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Y9:Z9 Z10:Z11">
    <cfRule type="cellIs" dxfId="1256" priority="1356" operator="equal">
      <formula>"OPORTUNIDADE"</formula>
    </cfRule>
  </conditionalFormatting>
  <conditionalFormatting sqref="Y9:Z9 Z10:Z11">
    <cfRule type="cellIs" dxfId="1255" priority="1354" operator="equal">
      <formula>"NÃO"</formula>
    </cfRule>
    <cfRule type="cellIs" dxfId="1254" priority="1355" operator="equal">
      <formula>"SIM"</formula>
    </cfRule>
  </conditionalFormatting>
  <conditionalFormatting sqref="Z8">
    <cfRule type="cellIs" dxfId="1253" priority="1353" operator="equal">
      <formula>"OPORTUNIDADE"</formula>
    </cfRule>
  </conditionalFormatting>
  <conditionalFormatting sqref="Z8">
    <cfRule type="cellIs" dxfId="1252" priority="1351" operator="equal">
      <formula>"NÃO"</formula>
    </cfRule>
    <cfRule type="cellIs" dxfId="1251" priority="1352" operator="equal">
      <formula>"SIM"</formula>
    </cfRule>
  </conditionalFormatting>
  <conditionalFormatting sqref="Z8">
    <cfRule type="cellIs" dxfId="1250" priority="1350" operator="equal">
      <formula>"OPORTUNIDADE"</formula>
    </cfRule>
  </conditionalFormatting>
  <conditionalFormatting sqref="Z8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Y8">
    <cfRule type="cellIs" dxfId="1217" priority="1317" operator="equal">
      <formula>"OPORTUNIDADE"</formula>
    </cfRule>
  </conditionalFormatting>
  <conditionalFormatting sqref="Y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7">
    <cfRule type="cellIs" dxfId="1214" priority="1314" operator="equal">
      <formula>"OPORTUNIDADE"</formula>
    </cfRule>
  </conditionalFormatting>
  <conditionalFormatting sqref="Z7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7">
    <cfRule type="cellIs" dxfId="1211" priority="1311" operator="equal">
      <formula>"OPORTUNIDADE"</formula>
    </cfRule>
  </conditionalFormatting>
  <conditionalFormatting sqref="Z7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Y7:Y8 Y10:Y13">
    <cfRule type="cellIs" dxfId="1154" priority="1254" operator="equal">
      <formula>"OPORTUNIDADE"</formula>
    </cfRule>
  </conditionalFormatting>
  <conditionalFormatting sqref="Y7:Y8 Y10:Y13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12">
    <cfRule type="cellIs" dxfId="1151" priority="1251" operator="equal">
      <formula>"OPORTUNIDADE"</formula>
    </cfRule>
  </conditionalFormatting>
  <conditionalFormatting sqref="Z12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12">
    <cfRule type="cellIs" dxfId="1148" priority="1248" operator="equal">
      <formula>"OPORTUNIDADE"</formula>
    </cfRule>
  </conditionalFormatting>
  <conditionalFormatting sqref="Z12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12">
    <cfRule type="cellIs" dxfId="1145" priority="1245" operator="equal">
      <formula>"OPORTUNIDADE"</formula>
    </cfRule>
  </conditionalFormatting>
  <conditionalFormatting sqref="Z12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3">
    <cfRule type="cellIs" dxfId="1142" priority="1239" operator="equal">
      <formula>"OPORTUNIDADE"</formula>
    </cfRule>
  </conditionalFormatting>
  <conditionalFormatting sqref="Z13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Y17:Z17">
    <cfRule type="cellIs" dxfId="1139" priority="1236" operator="equal">
      <formula>"OPORTUNIDADE"</formula>
    </cfRule>
  </conditionalFormatting>
  <conditionalFormatting sqref="Y17:Z1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Y18:Z18">
    <cfRule type="cellIs" dxfId="1136" priority="1233" operator="equal">
      <formula>"OPORTUNIDADE"</formula>
    </cfRule>
  </conditionalFormatting>
  <conditionalFormatting sqref="Y18:Z18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Z16">
    <cfRule type="cellIs" dxfId="1133" priority="1230" operator="equal">
      <formula>"OPORTUNIDADE"</formula>
    </cfRule>
  </conditionalFormatting>
  <conditionalFormatting sqref="Z16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6">
    <cfRule type="cellIs" dxfId="1130" priority="1227" operator="equal">
      <formula>"OPORTUNIDADE"</formula>
    </cfRule>
  </conditionalFormatting>
  <conditionalFormatting sqref="Z16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Y16">
    <cfRule type="cellIs" dxfId="1097" priority="1194" operator="equal">
      <formula>"OPORTUNIDADE"</formula>
    </cfRule>
  </conditionalFormatting>
  <conditionalFormatting sqref="Y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9:Z20">
    <cfRule type="cellIs" dxfId="1094" priority="1191" operator="equal">
      <formula>"OPORTUNIDADE"</formula>
    </cfRule>
  </conditionalFormatting>
  <conditionalFormatting sqref="Z19:Z20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9:Z20">
    <cfRule type="cellIs" dxfId="1091" priority="1188" operator="equal">
      <formula>"OPORTUNIDADE"</formula>
    </cfRule>
  </conditionalFormatting>
  <conditionalFormatting sqref="Z19:Z20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9:Z20">
    <cfRule type="cellIs" dxfId="1088" priority="1185" operator="equal">
      <formula>"OPORTUNIDADE"</formula>
    </cfRule>
  </conditionalFormatting>
  <conditionalFormatting sqref="Z19:Z20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19:Y20">
    <cfRule type="cellIs" dxfId="1085" priority="1182" operator="equal">
      <formula>"OPORTUNIDADE"</formula>
    </cfRule>
  </conditionalFormatting>
  <conditionalFormatting sqref="Y19:Y20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36">
    <cfRule type="cellIs" dxfId="1082" priority="1179" operator="equal">
      <formula>"OPORTUNIDADE"</formula>
    </cfRule>
  </conditionalFormatting>
  <conditionalFormatting sqref="Z3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36">
    <cfRule type="cellIs" dxfId="1079" priority="1173" operator="equal">
      <formula>"OPORTUNIDADE"</formula>
    </cfRule>
  </conditionalFormatting>
  <conditionalFormatting sqref="Z3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23:Z24">
    <cfRule type="cellIs" dxfId="1076" priority="1170" operator="equal">
      <formula>"OPORTUNIDADE"</formula>
    </cfRule>
  </conditionalFormatting>
  <conditionalFormatting sqref="Y23:Z24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26:Z27">
    <cfRule type="cellIs" dxfId="1073" priority="1167" operator="equal">
      <formula>"OPORTUNIDADE"</formula>
    </cfRule>
  </conditionalFormatting>
  <conditionalFormatting sqref="Z26:Z27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26:Z27">
    <cfRule type="cellIs" dxfId="1070" priority="1164" operator="equal">
      <formula>"OPORTUNIDADE"</formula>
    </cfRule>
  </conditionalFormatting>
  <conditionalFormatting sqref="Z26:Z27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7:Z28">
    <cfRule type="cellIs" dxfId="1037" priority="1125" operator="equal">
      <formula>"OPORTUNIDADE"</formula>
    </cfRule>
  </conditionalFormatting>
  <conditionalFormatting sqref="Z27:Z28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8:Z29">
    <cfRule type="cellIs" dxfId="1034" priority="1122" operator="equal">
      <formula>"OPORTUNIDADE"</formula>
    </cfRule>
  </conditionalFormatting>
  <conditionalFormatting sqref="Z28:Z29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5:Z26">
    <cfRule type="cellIs" dxfId="1031" priority="1119" operator="equal">
      <formula>"OPORTUNIDADE"</formula>
    </cfRule>
  </conditionalFormatting>
  <conditionalFormatting sqref="Z25:Z26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5:Z26">
    <cfRule type="cellIs" dxfId="1028" priority="1116" operator="equal">
      <formula>"OPORTUNIDADE"</formula>
    </cfRule>
  </conditionalFormatting>
  <conditionalFormatting sqref="Z25:Z26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4:Z25">
    <cfRule type="cellIs" dxfId="974" priority="1059" operator="equal">
      <formula>"OPORTUNIDADE"</formula>
    </cfRule>
  </conditionalFormatting>
  <conditionalFormatting sqref="Z24:Z25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4:Z25">
    <cfRule type="cellIs" dxfId="971" priority="1056" operator="equal">
      <formula>"OPORTUNIDADE"</formula>
    </cfRule>
  </conditionalFormatting>
  <conditionalFormatting sqref="Z24:Z25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Y24:Y25">
    <cfRule type="cellIs" dxfId="968" priority="1053" operator="equal">
      <formula>"OPORTUNIDADE"</formula>
    </cfRule>
  </conditionalFormatting>
  <conditionalFormatting sqref="Y24:Y2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9:Z30">
    <cfRule type="cellIs" dxfId="965" priority="1050" operator="equal">
      <formula>"OPORTUNIDADE"</formula>
    </cfRule>
  </conditionalFormatting>
  <conditionalFormatting sqref="Z29:Z30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30:Z31">
    <cfRule type="cellIs" dxfId="962" priority="1047" operator="equal">
      <formula>"OPORTUNIDADE"</formula>
    </cfRule>
  </conditionalFormatting>
  <conditionalFormatting sqref="Z30:Z31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30:Z31">
    <cfRule type="cellIs" dxfId="959" priority="1044" operator="equal">
      <formula>"OPORTUNIDADE"</formula>
    </cfRule>
  </conditionalFormatting>
  <conditionalFormatting sqref="Z30:Z31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30:Z31">
    <cfRule type="cellIs" dxfId="956" priority="1041" operator="equal">
      <formula>"OPORTUNIDADE"</formula>
    </cfRule>
  </conditionalFormatting>
  <conditionalFormatting sqref="Z30:Z31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32:Z33">
    <cfRule type="cellIs" dxfId="953" priority="1032" operator="equal">
      <formula>"OPORTUNIDADE"</formula>
    </cfRule>
  </conditionalFormatting>
  <conditionalFormatting sqref="Z32:Z33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4">
    <cfRule type="cellIs" dxfId="950" priority="1026" operator="equal">
      <formula>"OPORTUNIDADE"</formula>
    </cfRule>
  </conditionalFormatting>
  <conditionalFormatting sqref="Z32:Z34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Z32:Z33">
    <cfRule type="cellIs" dxfId="947" priority="1023" operator="equal">
      <formula>"OPORTUNIDADE"</formula>
    </cfRule>
  </conditionalFormatting>
  <conditionalFormatting sqref="Z32:Z33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33:Z34">
    <cfRule type="cellIs" dxfId="944" priority="1020" operator="equal">
      <formula>"OPORTUNIDADE"</formula>
    </cfRule>
  </conditionalFormatting>
  <conditionalFormatting sqref="Z33:Z34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2:Z33">
    <cfRule type="cellIs" dxfId="941" priority="1017" operator="equal">
      <formula>"OPORTUNIDADE"</formula>
    </cfRule>
  </conditionalFormatting>
  <conditionalFormatting sqref="Z32:Z33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3:Z34">
    <cfRule type="cellIs" dxfId="938" priority="1014" operator="equal">
      <formula>"OPORTUNIDADE"</formula>
    </cfRule>
  </conditionalFormatting>
  <conditionalFormatting sqref="Z33:Z34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1:Z32">
    <cfRule type="cellIs" dxfId="935" priority="1008" operator="equal">
      <formula>"OPORTUNIDADE"</formula>
    </cfRule>
  </conditionalFormatting>
  <conditionalFormatting sqref="Z31:Z32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BK1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32" priority="997" operator="equal">
      <formula>"OPORTUNIDADE"</formula>
    </cfRule>
  </conditionalFormatting>
  <conditionalFormatting sqref="Y22:Y24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Y25:Y26">
    <cfRule type="cellIs" dxfId="929" priority="994" operator="equal">
      <formula>"OPORTUNIDADE"</formula>
    </cfRule>
  </conditionalFormatting>
  <conditionalFormatting sqref="Y25:Y26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Y25:Y26">
    <cfRule type="cellIs" dxfId="926" priority="991" operator="equal">
      <formula>"OPORTUNIDADE"</formula>
    </cfRule>
  </conditionalFormatting>
  <conditionalFormatting sqref="Y25:Y26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6:Y27">
    <cfRule type="cellIs" dxfId="923" priority="988" operator="equal">
      <formula>"OPORTUNIDADE"</formula>
    </cfRule>
  </conditionalFormatting>
  <conditionalFormatting sqref="Y26:Y27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6:Y27">
    <cfRule type="cellIs" dxfId="920" priority="985" operator="equal">
      <formula>"OPORTUNIDADE"</formula>
    </cfRule>
  </conditionalFormatting>
  <conditionalFormatting sqref="Y26:Y27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7:Y28">
    <cfRule type="cellIs" dxfId="917" priority="982" operator="equal">
      <formula>"OPORTUNIDADE"</formula>
    </cfRule>
  </conditionalFormatting>
  <conditionalFormatting sqref="Y27:Y28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7:Y28">
    <cfRule type="cellIs" dxfId="914" priority="979" operator="equal">
      <formula>"OPORTUNIDADE"</formula>
    </cfRule>
  </conditionalFormatting>
  <conditionalFormatting sqref="Y27:Y28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8:Y29">
    <cfRule type="cellIs" dxfId="911" priority="976" operator="equal">
      <formula>"OPORTUNIDADE"</formula>
    </cfRule>
  </conditionalFormatting>
  <conditionalFormatting sqref="Y28:Y2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8:Y29">
    <cfRule type="cellIs" dxfId="908" priority="973" operator="equal">
      <formula>"OPORTUNIDADE"</formula>
    </cfRule>
  </conditionalFormatting>
  <conditionalFormatting sqref="Y28:Y2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9:Y30">
    <cfRule type="cellIs" dxfId="905" priority="970" operator="equal">
      <formula>"OPORTUNIDADE"</formula>
    </cfRule>
  </conditionalFormatting>
  <conditionalFormatting sqref="Y29:Y30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9:Y30">
    <cfRule type="cellIs" dxfId="902" priority="967" operator="equal">
      <formula>"OPORTUNIDADE"</formula>
    </cfRule>
  </conditionalFormatting>
  <conditionalFormatting sqref="Y29:Y30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30:Y31">
    <cfRule type="cellIs" dxfId="899" priority="964" operator="equal">
      <formula>"OPORTUNIDADE"</formula>
    </cfRule>
  </conditionalFormatting>
  <conditionalFormatting sqref="Y30:Y31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30:Y31">
    <cfRule type="cellIs" dxfId="896" priority="961" operator="equal">
      <formula>"OPORTUNIDADE"</formula>
    </cfRule>
  </conditionalFormatting>
  <conditionalFormatting sqref="Y30:Y31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1:Y32">
    <cfRule type="cellIs" dxfId="893" priority="958" operator="equal">
      <formula>"OPORTUNIDADE"</formula>
    </cfRule>
  </conditionalFormatting>
  <conditionalFormatting sqref="Y31:Y32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1:Y32">
    <cfRule type="cellIs" dxfId="890" priority="955" operator="equal">
      <formula>"OPORTUNIDADE"</formula>
    </cfRule>
  </conditionalFormatting>
  <conditionalFormatting sqref="Y31:Y32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2:Y33">
    <cfRule type="cellIs" dxfId="887" priority="952" operator="equal">
      <formula>"OPORTUNIDADE"</formula>
    </cfRule>
  </conditionalFormatting>
  <conditionalFormatting sqref="Y32:Y33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2:Y33">
    <cfRule type="cellIs" dxfId="884" priority="949" operator="equal">
      <formula>"OPORTUNIDADE"</formula>
    </cfRule>
  </conditionalFormatting>
  <conditionalFormatting sqref="Y32:Y33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3:Y34">
    <cfRule type="cellIs" dxfId="881" priority="946" operator="equal">
      <formula>"OPORTUNIDADE"</formula>
    </cfRule>
  </conditionalFormatting>
  <conditionalFormatting sqref="Y33:Y34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3:Y34">
    <cfRule type="cellIs" dxfId="878" priority="943" operator="equal">
      <formula>"OPORTUNIDADE"</formula>
    </cfRule>
  </conditionalFormatting>
  <conditionalFormatting sqref="Y33:Y34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4:Y36">
    <cfRule type="cellIs" dxfId="875" priority="940" operator="equal">
      <formula>"OPORTUNIDADE"</formula>
    </cfRule>
  </conditionalFormatting>
  <conditionalFormatting sqref="Y34:Y36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4:Y36">
    <cfRule type="cellIs" dxfId="872" priority="937" operator="equal">
      <formula>"OPORTUNIDADE"</formula>
    </cfRule>
  </conditionalFormatting>
  <conditionalFormatting sqref="Y34:Y36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23:Z23">
    <cfRule type="cellIs" dxfId="869" priority="934" operator="equal">
      <formula>"OPORTUNIDADE"</formula>
    </cfRule>
  </conditionalFormatting>
  <conditionalFormatting sqref="Y23:Z23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24:Z24">
    <cfRule type="cellIs" dxfId="866" priority="931" operator="equal">
      <formula>"OPORTUNIDADE"</formula>
    </cfRule>
  </conditionalFormatting>
  <conditionalFormatting sqref="Y24:Z24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Z22">
    <cfRule type="cellIs" dxfId="863" priority="928" operator="equal">
      <formula>"OPORTUNIDADE"</formula>
    </cfRule>
  </conditionalFormatting>
  <conditionalFormatting sqref="Z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Z22">
    <cfRule type="cellIs" dxfId="860" priority="925" operator="equal">
      <formula>"OPORTUNIDADE"</formula>
    </cfRule>
  </conditionalFormatting>
  <conditionalFormatting sqref="Z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Z22">
    <cfRule type="cellIs" dxfId="857" priority="922" operator="equal">
      <formula>"OPORTUNIDADE"</formula>
    </cfRule>
  </conditionalFormatting>
  <conditionalFormatting sqref="Z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22">
    <cfRule type="cellIs" dxfId="854" priority="916" operator="equal">
      <formula>"OPORTUNIDADE"</formula>
    </cfRule>
  </conditionalFormatting>
  <conditionalFormatting sqref="Y22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22">
    <cfRule type="cellIs" dxfId="851" priority="913" operator="equal">
      <formula>"OPORTUNIDADE"</formula>
    </cfRule>
  </conditionalFormatting>
  <conditionalFormatting sqref="Y22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2">
    <cfRule type="cellIs" dxfId="848" priority="910" operator="equal">
      <formula>"OPORTUNIDADE"</formula>
    </cfRule>
  </conditionalFormatting>
  <conditionalFormatting sqref="Y22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BP18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45" priority="903" operator="equal">
      <formula>"OPORTUNIDADE"</formula>
    </cfRule>
  </conditionalFormatting>
  <conditionalFormatting sqref="Y36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Y42:Z42">
    <cfRule type="cellIs" dxfId="842" priority="900" operator="equal">
      <formula>"OPORTUNIDADE"</formula>
    </cfRule>
  </conditionalFormatting>
  <conditionalFormatting sqref="Y42:Z4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43:Z44">
    <cfRule type="cellIs" dxfId="839" priority="897" operator="equal">
      <formula>"OPORTUNIDADE"</formula>
    </cfRule>
  </conditionalFormatting>
  <conditionalFormatting sqref="Z43:Z44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43:Z44">
    <cfRule type="cellIs" dxfId="836" priority="894" operator="equal">
      <formula>"OPORTUNIDADE"</formula>
    </cfRule>
  </conditionalFormatting>
  <conditionalFormatting sqref="Z43:Z44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Z43:Z44">
    <cfRule type="cellIs" dxfId="833" priority="891" operator="equal">
      <formula>"OPORTUNIDADE"</formula>
    </cfRule>
  </conditionalFormatting>
  <conditionalFormatting sqref="Z43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Y43:Y44">
    <cfRule type="cellIs" dxfId="830" priority="888" operator="equal">
      <formula>"OPORTUNIDADE"</formula>
    </cfRule>
  </conditionalFormatting>
  <conditionalFormatting sqref="Y43:Y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Y42:Z44">
    <cfRule type="cellIs" dxfId="827" priority="885" operator="equal">
      <formula>"OPORTUNIDADE"</formula>
    </cfRule>
  </conditionalFormatting>
  <conditionalFormatting sqref="Y42:Z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Z43:Z44">
    <cfRule type="cellIs" dxfId="824" priority="882" operator="equal">
      <formula>"OPORTUNIDADE"</formula>
    </cfRule>
  </conditionalFormatting>
  <conditionalFormatting sqref="Z43:Z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Z43:Z44">
    <cfRule type="cellIs" dxfId="821" priority="879" operator="equal">
      <formula>"OPORTUNIDADE"</formula>
    </cfRule>
  </conditionalFormatting>
  <conditionalFormatting sqref="Z43:Z44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Y43:Y44">
    <cfRule type="cellIs" dxfId="818" priority="876" operator="equal">
      <formula>"OPORTUNIDADE"</formula>
    </cfRule>
  </conditionalFormatting>
  <conditionalFormatting sqref="Y43:Y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Y42:Y44">
    <cfRule type="cellIs" dxfId="815" priority="873" operator="equal">
      <formula>"OPORTUNIDADE"</formula>
    </cfRule>
  </conditionalFormatting>
  <conditionalFormatting sqref="Y42:Y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Y42:Z42">
    <cfRule type="cellIs" dxfId="812" priority="870" operator="equal">
      <formula>"OPORTUNIDADE"</formula>
    </cfRule>
  </conditionalFormatting>
  <conditionalFormatting sqref="Y42:Z42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Z43">
    <cfRule type="cellIs" dxfId="809" priority="867" operator="equal">
      <formula>"OPORTUNIDADE"</formula>
    </cfRule>
  </conditionalFormatting>
  <conditionalFormatting sqref="Y43:Z43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Z44:Z45">
    <cfRule type="cellIs" dxfId="806" priority="864" operator="equal">
      <formula>"OPORTUNIDADE"</formula>
    </cfRule>
  </conditionalFormatting>
  <conditionalFormatting sqref="Z44:Z45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4:Z45">
    <cfRule type="cellIs" dxfId="803" priority="861" operator="equal">
      <formula>"OPORTUNIDADE"</formula>
    </cfRule>
  </conditionalFormatting>
  <conditionalFormatting sqref="Z44:Z45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Y44:Y45">
    <cfRule type="cellIs" dxfId="713" priority="771" operator="equal">
      <formula>"OPORTUNIDADE"</formula>
    </cfRule>
  </conditionalFormatting>
  <conditionalFormatting sqref="Y44:Y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Y44:Y45">
    <cfRule type="cellIs" dxfId="710" priority="768" operator="equal">
      <formula>"OPORTUNIDADE"</formula>
    </cfRule>
  </conditionalFormatting>
  <conditionalFormatting sqref="Y44:Y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Y44:Y45">
    <cfRule type="cellIs" dxfId="707" priority="765" operator="equal">
      <formula>"OPORTUNIDADE"</formula>
    </cfRule>
  </conditionalFormatting>
  <conditionalFormatting sqref="Y44:Y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Y44:Y45">
    <cfRule type="cellIs" dxfId="704" priority="762" operator="equal">
      <formula>"OPORTUNIDADE"</formula>
    </cfRule>
  </conditionalFormatting>
  <conditionalFormatting sqref="Y44:Y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5">
    <cfRule type="cellIs" dxfId="701" priority="675" operator="equal">
      <formula>"OPORTUNIDADE"</formula>
    </cfRule>
  </conditionalFormatting>
  <conditionalFormatting sqref="Z45">
    <cfRule type="cellIs" dxfId="700" priority="673" operator="equal">
      <formula>"NÃO"</formula>
    </cfRule>
    <cfRule type="cellIs" dxfId="699" priority="674" operator="equal">
      <formula>"SIM"</formula>
    </cfRule>
  </conditionalFormatting>
  <conditionalFormatting sqref="Z45">
    <cfRule type="cellIs" dxfId="698" priority="672" operator="equal">
      <formula>"OPORTUNIDADE"</formula>
    </cfRule>
  </conditionalFormatting>
  <conditionalFormatting sqref="Z45">
    <cfRule type="cellIs" dxfId="697" priority="670" operator="equal">
      <formula>"NÃO"</formula>
    </cfRule>
    <cfRule type="cellIs" dxfId="696" priority="671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Y45">
    <cfRule type="cellIs" dxfId="662" priority="636" operator="equal">
      <formula>"OPORTUNIDADE"</formula>
    </cfRule>
  </conditionalFormatting>
  <conditionalFormatting sqref="Y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Y45">
    <cfRule type="cellIs" dxfId="659" priority="633" operator="equal">
      <formula>"OPORTUNIDADE"</formula>
    </cfRule>
  </conditionalFormatting>
  <conditionalFormatting sqref="Y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Y45">
    <cfRule type="cellIs" dxfId="656" priority="630" operator="equal">
      <formula>"OPORTUNIDADE"</formula>
    </cfRule>
  </conditionalFormatting>
  <conditionalFormatting sqref="Y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Y45">
    <cfRule type="cellIs" dxfId="653" priority="627" operator="equal">
      <formula>"OPORTUNIDADE"</formula>
    </cfRule>
  </conditionalFormatting>
  <conditionalFormatting sqref="Y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50:Z52">
    <cfRule type="cellIs" dxfId="650" priority="624" operator="equal">
      <formula>"OPORTUNIDADE"</formula>
    </cfRule>
  </conditionalFormatting>
  <conditionalFormatting sqref="Z50:Z52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50:Z52">
    <cfRule type="cellIs" dxfId="647" priority="621" operator="equal">
      <formula>"OPORTUNIDADE"</formula>
    </cfRule>
  </conditionalFormatting>
  <conditionalFormatting sqref="Z50:Z52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1">
    <cfRule type="cellIs" dxfId="614" priority="588" operator="equal">
      <formula>"OPORTUNIDADE"</formula>
    </cfRule>
  </conditionalFormatting>
  <conditionalFormatting sqref="Z50:Z51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1">
    <cfRule type="cellIs" dxfId="611" priority="585" operator="equal">
      <formula>"OPORTUNIDADE"</formula>
    </cfRule>
  </conditionalFormatting>
  <conditionalFormatting sqref="Z50:Z51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2">
    <cfRule type="cellIs" dxfId="554" priority="528" operator="equal">
      <formula>"OPORTUNIDADE"</formula>
    </cfRule>
  </conditionalFormatting>
  <conditionalFormatting sqref="Z50:Z52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2">
    <cfRule type="cellIs" dxfId="551" priority="525" operator="equal">
      <formula>"OPORTUNIDADE"</formula>
    </cfRule>
  </conditionalFormatting>
  <conditionalFormatting sqref="Z50:Z52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2">
    <cfRule type="cellIs" dxfId="548" priority="522" operator="equal">
      <formula>"OPORTUNIDADE"</formula>
    </cfRule>
  </conditionalFormatting>
  <conditionalFormatting sqref="Z50:Z52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1:Z52">
    <cfRule type="cellIs" dxfId="545" priority="519" operator="equal">
      <formula>"OPORTUNIDADE"</formula>
    </cfRule>
  </conditionalFormatting>
  <conditionalFormatting sqref="Z51:Z52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2:Z54">
    <cfRule type="cellIs" dxfId="542" priority="495" operator="equal">
      <formula>"OPORTUNIDADE"</formula>
    </cfRule>
  </conditionalFormatting>
  <conditionalFormatting sqref="Z52:Z54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54 Z56">
    <cfRule type="cellIs" dxfId="539" priority="492" operator="equal">
      <formula>"OPORTUNIDADE"</formula>
    </cfRule>
  </conditionalFormatting>
  <conditionalFormatting sqref="Z54 Z56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53:Z54 Z56">
    <cfRule type="cellIs" dxfId="536" priority="489" operator="equal">
      <formula>"OPORTUNIDADE"</formula>
    </cfRule>
  </conditionalFormatting>
  <conditionalFormatting sqref="Z53:Z54 Z56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3:Z54 Z56">
    <cfRule type="cellIs" dxfId="533" priority="486" operator="equal">
      <formula>"OPORTUNIDADE"</formula>
    </cfRule>
  </conditionalFormatting>
  <conditionalFormatting sqref="Z53:Z54 Z56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3:Z54 Z56">
    <cfRule type="cellIs" dxfId="530" priority="483" operator="equal">
      <formula>"OPORTUNIDADE"</formula>
    </cfRule>
  </conditionalFormatting>
  <conditionalFormatting sqref="Z53:Z54 Z56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2:Z54">
    <cfRule type="cellIs" dxfId="527" priority="480" operator="equal">
      <formula>"OPORTUNIDADE"</formula>
    </cfRule>
  </conditionalFormatting>
  <conditionalFormatting sqref="Z52:Z54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2:Z54 Z56">
    <cfRule type="cellIs" dxfId="524" priority="477" operator="equal">
      <formula>"OPORTUNIDADE"</formula>
    </cfRule>
  </conditionalFormatting>
  <conditionalFormatting sqref="Z52:Z54 Z56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2:Z54">
    <cfRule type="cellIs" dxfId="515" priority="468" operator="equal">
      <formula>"OPORTUNIDADE"</formula>
    </cfRule>
  </conditionalFormatting>
  <conditionalFormatting sqref="Z52:Z54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4 Z56">
    <cfRule type="cellIs" dxfId="512" priority="465" operator="equal">
      <formula>"OPORTUNIDADE"</formula>
    </cfRule>
  </conditionalFormatting>
  <conditionalFormatting sqref="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2:Z53">
    <cfRule type="cellIs" dxfId="509" priority="462" operator="equal">
      <formula>"OPORTUNIDADE"</formula>
    </cfRule>
  </conditionalFormatting>
  <conditionalFormatting sqref="Z52:Z53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6">
    <cfRule type="cellIs" dxfId="506" priority="435" operator="equal">
      <formula>"OPORTUNIDADE"</formula>
    </cfRule>
  </conditionalFormatting>
  <conditionalFormatting sqref="Z56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Z53">
    <cfRule type="cellIs" dxfId="503" priority="432" operator="equal">
      <formula>"OPORTUNIDADE"</formula>
    </cfRule>
  </conditionalFormatting>
  <conditionalFormatting sqref="Z53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Z53">
    <cfRule type="cellIs" dxfId="500" priority="429" operator="equal">
      <formula>"OPORTUNIDADE"</formula>
    </cfRule>
  </conditionalFormatting>
  <conditionalFormatting sqref="Z53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43:Z43">
    <cfRule type="cellIs" dxfId="497" priority="426" operator="equal">
      <formula>"OPORTUNIDADE"</formula>
    </cfRule>
  </conditionalFormatting>
  <conditionalFormatting sqref="Y43:Z43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Y43:Z43">
    <cfRule type="cellIs" dxfId="494" priority="423" operator="equal">
      <formula>"OPORTUNIDADE"</formula>
    </cfRule>
  </conditionalFormatting>
  <conditionalFormatting sqref="Y43:Z43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44:Z44">
    <cfRule type="cellIs" dxfId="491" priority="420" operator="equal">
      <formula>"OPORTUNIDADE"</formula>
    </cfRule>
  </conditionalFormatting>
  <conditionalFormatting sqref="Y44:Z4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Z56">
    <cfRule type="cellIs" dxfId="488" priority="414" operator="equal">
      <formula>"OPORTUNIDADE"</formula>
    </cfRule>
  </conditionalFormatting>
  <conditionalFormatting sqref="Z56">
    <cfRule type="cellIs" dxfId="487" priority="412" operator="equal">
      <formula>"NÃO"</formula>
    </cfRule>
    <cfRule type="cellIs" dxfId="486" priority="413" operator="equal">
      <formula>"SIM"</formula>
    </cfRule>
  </conditionalFormatting>
  <conditionalFormatting sqref="Z54">
    <cfRule type="cellIs" dxfId="485" priority="411" operator="equal">
      <formula>"OPORTUNIDADE"</formula>
    </cfRule>
  </conditionalFormatting>
  <conditionalFormatting sqref="Z54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4">
    <cfRule type="cellIs" dxfId="482" priority="408" operator="equal">
      <formula>"OPORTUNIDADE"</formula>
    </cfRule>
  </conditionalFormatting>
  <conditionalFormatting sqref="Z54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BP2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9" priority="399" operator="equal">
      <formula>"OPORTUNIDADE"</formula>
    </cfRule>
  </conditionalFormatting>
  <conditionalFormatting sqref="Z48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48">
    <cfRule type="cellIs" dxfId="476" priority="396" operator="equal">
      <formula>"OPORTUNIDADE"</formula>
    </cfRule>
  </conditionalFormatting>
  <conditionalFormatting sqref="Z48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Y58:Z58 Y59:Y61 Y63 Y65:Y67 Y69:Y70 Y72:Y75">
    <cfRule type="cellIs" dxfId="416" priority="333" operator="equal">
      <formula>"OPORTUNIDADE"</formula>
    </cfRule>
  </conditionalFormatting>
  <conditionalFormatting sqref="Y58:Z58 Y59:Y61 Y63 Y65:Y67 Y69:Y70 Y72:Y75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59">
    <cfRule type="cellIs" dxfId="413" priority="330" operator="equal">
      <formula>"OPORTUNIDADE"</formula>
    </cfRule>
  </conditionalFormatting>
  <conditionalFormatting sqref="Z59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59">
    <cfRule type="cellIs" dxfId="410" priority="327" operator="equal">
      <formula>"OPORTUNIDADE"</formula>
    </cfRule>
  </conditionalFormatting>
  <conditionalFormatting sqref="Z59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59">
    <cfRule type="cellIs" dxfId="344" priority="261" operator="equal">
      <formula>"OPORTUNIDADE"</formula>
    </cfRule>
  </conditionalFormatting>
  <conditionalFormatting sqref="Y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59">
    <cfRule type="cellIs" dxfId="341" priority="258" operator="equal">
      <formula>"OPORTUNIDADE"</formula>
    </cfRule>
  </conditionalFormatting>
  <conditionalFormatting sqref="Y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59">
    <cfRule type="cellIs" dxfId="338" priority="255" operator="equal">
      <formula>"OPORTUNIDADE"</formula>
    </cfRule>
  </conditionalFormatting>
  <conditionalFormatting sqref="Y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59">
    <cfRule type="cellIs" dxfId="335" priority="252" operator="equal">
      <formula>"OPORTUNIDADE"</formula>
    </cfRule>
  </conditionalFormatting>
  <conditionalFormatting sqref="Y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59">
    <cfRule type="cellIs" dxfId="293" priority="210" operator="equal">
      <formula>"OPORTUNIDADE"</formula>
    </cfRule>
  </conditionalFormatting>
  <conditionalFormatting sqref="Y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59">
    <cfRule type="cellIs" dxfId="290" priority="207" operator="equal">
      <formula>"OPORTUNIDADE"</formula>
    </cfRule>
  </conditionalFormatting>
  <conditionalFormatting sqref="Y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59">
    <cfRule type="cellIs" dxfId="287" priority="204" operator="equal">
      <formula>"OPORTUNIDADE"</formula>
    </cfRule>
  </conditionalFormatting>
  <conditionalFormatting sqref="Y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59">
    <cfRule type="cellIs" dxfId="284" priority="201" operator="equal">
      <formula>"OPORTUNIDADE"</formula>
    </cfRule>
  </conditionalFormatting>
  <conditionalFormatting sqref="Y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46:Z46">
    <cfRule type="cellIs" dxfId="281" priority="198" operator="equal">
      <formula>"OPORTUNIDADE"</formula>
    </cfRule>
  </conditionalFormatting>
  <conditionalFormatting sqref="Y46:Z46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47">
    <cfRule type="cellIs" dxfId="278" priority="195" operator="equal">
      <formula>"OPORTUNIDADE"</formula>
    </cfRule>
  </conditionalFormatting>
  <conditionalFormatting sqref="Z47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47">
    <cfRule type="cellIs" dxfId="275" priority="192" operator="equal">
      <formula>"OPORTUNIDADE"</formula>
    </cfRule>
  </conditionalFormatting>
  <conditionalFormatting sqref="Z47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47:Y56">
    <cfRule type="cellIs" dxfId="209" priority="126" operator="equal">
      <formula>"OPORTUNIDADE"</formula>
    </cfRule>
  </conditionalFormatting>
  <conditionalFormatting sqref="Y47:Y56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47:Y56">
    <cfRule type="cellIs" dxfId="206" priority="123" operator="equal">
      <formula>"OPORTUNIDADE"</formula>
    </cfRule>
  </conditionalFormatting>
  <conditionalFormatting sqref="Y47:Y56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47:Y56">
    <cfRule type="cellIs" dxfId="203" priority="120" operator="equal">
      <formula>"OPORTUNIDADE"</formula>
    </cfRule>
  </conditionalFormatting>
  <conditionalFormatting sqref="Y47:Y56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47:Y56">
    <cfRule type="cellIs" dxfId="200" priority="117" operator="equal">
      <formula>"OPORTUNIDADE"</formula>
    </cfRule>
  </conditionalFormatting>
  <conditionalFormatting sqref="Y47:Y56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47:Y56">
    <cfRule type="cellIs" dxfId="158" priority="75" operator="equal">
      <formula>"OPORTUNIDADE"</formula>
    </cfRule>
  </conditionalFormatting>
  <conditionalFormatting sqref="Y47:Y56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47:Y56">
    <cfRule type="cellIs" dxfId="155" priority="72" operator="equal">
      <formula>"OPORTUNIDADE"</formula>
    </cfRule>
  </conditionalFormatting>
  <conditionalFormatting sqref="Y47:Y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47:Y56">
    <cfRule type="cellIs" dxfId="152" priority="69" operator="equal">
      <formula>"OPORTUNIDADE"</formula>
    </cfRule>
  </conditionalFormatting>
  <conditionalFormatting sqref="Y47:Y56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47:Y56">
    <cfRule type="cellIs" dxfId="149" priority="66" operator="equal">
      <formula>"OPORTUNIDADE"</formula>
    </cfRule>
  </conditionalFormatting>
  <conditionalFormatting sqref="Y47:Y56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5">
    <cfRule type="cellIs" dxfId="146" priority="63" operator="equal">
      <formula>"OPORTUNIDADE"</formula>
    </cfRule>
  </conditionalFormatting>
  <conditionalFormatting sqref="Z55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5">
    <cfRule type="cellIs" dxfId="143" priority="60" operator="equal">
      <formula>"OPORTUNIDADE"</formula>
    </cfRule>
  </conditionalFormatting>
  <conditionalFormatting sqref="Z55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55">
    <cfRule type="cellIs" dxfId="134" priority="51" operator="equal">
      <formula>"OPORTUNIDADE"</formula>
    </cfRule>
  </conditionalFormatting>
  <conditionalFormatting sqref="Z55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55">
    <cfRule type="cellIs" dxfId="131" priority="48" operator="equal">
      <formula>"OPORTUNIDADE"</formula>
    </cfRule>
  </conditionalFormatting>
  <conditionalFormatting sqref="Z55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Z55">
    <cfRule type="cellIs" dxfId="128" priority="45" operator="equal">
      <formula>"OPORTUNIDADE"</formula>
    </cfRule>
  </conditionalFormatting>
  <conditionalFormatting sqref="Z55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5" priority="21" operator="equal">
      <formula>"OPORTUNIDADE"</formula>
    </cfRule>
  </conditionalFormatting>
  <conditionalFormatting sqref="Y82:Z8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82:Z82">
    <cfRule type="cellIs" dxfId="122" priority="18" operator="equal">
      <formula>"OPORTUNIDADE"</formula>
    </cfRule>
  </conditionalFormatting>
  <conditionalFormatting sqref="Y82:Z8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82">
    <cfRule type="cellIs" dxfId="119" priority="15" operator="equal">
      <formula>"OPORTUNIDADE"</formula>
    </cfRule>
  </conditionalFormatting>
  <conditionalFormatting sqref="Y8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82:Z82">
    <cfRule type="cellIs" dxfId="116" priority="12" operator="equal">
      <formula>"OPORTUNIDADE"</formula>
    </cfRule>
  </conditionalFormatting>
  <conditionalFormatting sqref="Y82:Z8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3">
    <cfRule type="cellIs" dxfId="113" priority="9" operator="equal">
      <formula>"OPORTUNIDADE"</formula>
    </cfRule>
  </conditionalFormatting>
  <conditionalFormatting sqref="Y8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78:Y79">
    <cfRule type="cellIs" dxfId="110" priority="6" operator="equal">
      <formula>"OPORTUNIDADE"</formula>
    </cfRule>
  </conditionalFormatting>
  <conditionalFormatting sqref="Y78:Y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84">
    <cfRule type="cellIs" dxfId="107" priority="3" operator="equal">
      <formula>"OPORTUNIDADE"</formula>
    </cfRule>
  </conditionalFormatting>
  <conditionalFormatting sqref="Y8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1422</v>
      </c>
      <c r="D5" s="390"/>
      <c r="E5" s="390"/>
      <c r="F5" s="390"/>
      <c r="G5" s="390"/>
      <c r="H5" s="390"/>
      <c r="I5" s="390"/>
      <c r="J5" s="391"/>
      <c r="K5" s="392" t="s">
        <v>1423</v>
      </c>
      <c r="L5" s="393"/>
      <c r="M5" s="393"/>
      <c r="N5" s="393"/>
      <c r="O5" s="394" t="s">
        <v>1424</v>
      </c>
      <c r="P5" s="395"/>
      <c r="Q5" s="396"/>
    </row>
    <row r="6" spans="1:17" s="93" customFormat="1" ht="15.75" customHeight="1">
      <c r="A6" s="87" t="s">
        <v>1425</v>
      </c>
      <c r="B6" s="94" t="s">
        <v>1426</v>
      </c>
      <c r="C6" s="95" t="s">
        <v>1163</v>
      </c>
      <c r="D6" s="96" t="s">
        <v>1164</v>
      </c>
      <c r="E6" s="95" t="s">
        <v>1427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1428</v>
      </c>
      <c r="M6" s="139" t="s">
        <v>628</v>
      </c>
      <c r="N6" s="140" t="s">
        <v>1158</v>
      </c>
      <c r="O6" s="246" t="s">
        <v>1201</v>
      </c>
      <c r="P6" s="157"/>
      <c r="Q6" s="193" t="s">
        <v>1429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>
        <f>IF(FN_MC!H78="","*",FN_MC!H78)</f>
        <v>575585</v>
      </c>
      <c r="G80" s="99" t="str">
        <f>IF(FN_MC!M78="","*",FN_MC!M78)</f>
        <v>TEP-TMJ</v>
      </c>
      <c r="H80" s="154">
        <f>IF(FN_MC!K78="","*",FN_MC!K78)</f>
        <v>577</v>
      </c>
      <c r="I80" s="132">
        <f>IF(FN_MC!O78="","*",FN_MC!O78)</f>
        <v>0.39583333333333331</v>
      </c>
      <c r="J80" s="132">
        <f>IF(FN_MC!P78="","*",FN_MC!P78)</f>
        <v>6.25E-2</v>
      </c>
      <c r="K80" s="141">
        <f>IF(FN_MC!AK78="","*",FN_MC!AK78)</f>
        <v>575585</v>
      </c>
      <c r="L80" s="141" t="str">
        <f>IF(FN_MC!AM78="","*",FN_MC!AM78)</f>
        <v>TEP-TMJ</v>
      </c>
      <c r="M80" s="141">
        <f>IF(FN_MC!AP78="","*",FN_MC!AP78)</f>
        <v>577</v>
      </c>
      <c r="N80" s="141" t="str">
        <f>IF(FN_MC!AM78="","*",FN_MC!AM78)</f>
        <v>TEP-TMJ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0.10416666666666667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0.375</v>
      </c>
      <c r="J85" s="132">
        <f>IF(FN_MC!P83="","*",FN_MC!P83)</f>
        <v>4.1666666666666664E-2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*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-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6.25E-2</v>
      </c>
      <c r="K88" s="141" t="str">
        <f>IF(FN_MC!AK86="","*",FN_MC!AK86)</f>
        <v>-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1430</v>
      </c>
      <c r="W1" s="402"/>
      <c r="X1" s="402"/>
      <c r="Y1" s="104"/>
    </row>
    <row r="2" spans="1:25" s="100" customFormat="1" ht="11.25" customHeight="1">
      <c r="A2" s="105" t="s">
        <v>1431</v>
      </c>
      <c r="B2" s="105" t="s">
        <v>1426</v>
      </c>
      <c r="C2" s="105" t="s">
        <v>605</v>
      </c>
      <c r="D2" s="106" t="s">
        <v>1163</v>
      </c>
      <c r="E2" s="106" t="s">
        <v>1164</v>
      </c>
      <c r="F2" s="106" t="s">
        <v>1425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1432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 t="str">
        <f>IF(FN_MC!B78="","*",FN_MC!B78)</f>
        <v>*</v>
      </c>
      <c r="G76" s="110" t="str">
        <f>IF(FN_MC!D78="","*",FN_MC!D78)</f>
        <v>BRUNO (TF-525)</v>
      </c>
      <c r="H76" s="110" t="str">
        <f>IF(FN_MC!F78="","*",FN_MC!F78)</f>
        <v>PDM - SOLDA</v>
      </c>
      <c r="I76" s="110">
        <f>IF(FN_MC!H78="","*",FN_MC!H78)</f>
        <v>575585</v>
      </c>
      <c r="J76" s="110" t="str">
        <f>IF(FN_MC!I78="","*",FN_MC!I78)</f>
        <v>-</v>
      </c>
      <c r="K76" s="110" t="str">
        <f>IF(FN_MC!M78="","*",FN_MC!M78)</f>
        <v>TEP-TMJ</v>
      </c>
      <c r="L76" s="110">
        <f>IF(FN_MC!N78="","*",FN_MC!N78)</f>
        <v>575585</v>
      </c>
      <c r="M76" s="111">
        <f>IF(FN_MC!J78="","*",FN_MC!J78)</f>
        <v>98</v>
      </c>
      <c r="N76" s="296">
        <f>IF(FN_MC!K78="","*",FN_MC!K78)</f>
        <v>577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0.10416666666666667</v>
      </c>
      <c r="S79" s="110" t="str">
        <f>IF(FN_MC!Q81="","*",CONCATENATE(FN_MC!Q81," ",FN_MC!R81))</f>
        <v>650 Nº DE DORMENTES</v>
      </c>
      <c r="T79" s="110" t="str">
        <f>IF(FN_MC!V81="","*",FN_MC!V81)</f>
        <v>Elton</v>
      </c>
      <c r="U79" s="110" t="str">
        <f>IF(FN_MC!W81="","*",FN_MC!W81)</f>
        <v>Descarga de dormentes 01h00 em TIP + 01h30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0.375</v>
      </c>
      <c r="R81" s="128">
        <f>IF(FN_MC!P83="","*",FN_MC!P83)</f>
        <v>4.1666666666666664E-2</v>
      </c>
      <c r="S81" s="110" t="str">
        <f>IF(FN_MC!Q83="","*",CONCATENATE(FN_MC!Q83," ",FN_MC!R83))</f>
        <v>500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-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6.25E-2</v>
      </c>
      <c r="S84" s="110" t="str">
        <f>IF(FN_MC!Q86="","*",CONCATENATE(FN_MC!Q86," ",FN_MC!R86))</f>
        <v>1 Nº DE SOLDA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>
        <f>IF(FN_MC!B87="","*",FN_MC!B87)</f>
        <v>45967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1433</v>
      </c>
      <c r="C2" s="95" t="s">
        <v>1148</v>
      </c>
      <c r="D2" s="95" t="s">
        <v>1150</v>
      </c>
      <c r="E2" s="95" t="s">
        <v>1434</v>
      </c>
      <c r="F2" s="95" t="s">
        <v>1435</v>
      </c>
      <c r="G2" s="95" t="s">
        <v>1436</v>
      </c>
      <c r="H2" s="95" t="s">
        <v>1437</v>
      </c>
      <c r="I2" s="95" t="s">
        <v>1438</v>
      </c>
      <c r="J2" s="95" t="s">
        <v>1439</v>
      </c>
      <c r="K2" s="131" t="s">
        <v>1440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BRUNO (TF-525)</v>
      </c>
      <c r="E76" s="121">
        <f>IF(FN_MC!H78="","*",FN_MC!H78)</f>
        <v>575585</v>
      </c>
      <c r="F76" s="137" t="str">
        <f>IF(FN_MC!M78="","*",FN_MC!M78)</f>
        <v>TEP-TMJ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-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2025-11-05T15:39:47Z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