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77" documentId="8_{B6337239-1A00-434D-AAD0-422EA1FEB5AE}" xr6:coauthVersionLast="47" xr6:coauthVersionMax="47" xr10:uidLastSave="{2EAC1261-BAA8-4423-BA89-CE0F6541ED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 s="1"/>
  <c r="H90" i="1" a="1"/>
  <c r="H90" i="1" s="1"/>
  <c r="H89" i="1" a="1"/>
  <c r="H89" i="1" s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 s="1"/>
  <c r="E366" i="12" s="1"/>
  <c r="S368" i="1" a="1"/>
  <c r="S368" i="1"/>
  <c r="T367" i="1" a="1"/>
  <c r="T367" i="1"/>
  <c r="S367" i="1" a="1"/>
  <c r="S367" i="1" s="1"/>
  <c r="D365" i="12" s="1"/>
  <c r="T366" i="1" a="1"/>
  <c r="T366" i="1"/>
  <c r="S366" i="1" a="1"/>
  <c r="S366" i="1"/>
  <c r="T365" i="1" a="1"/>
  <c r="T365" i="1" s="1"/>
  <c r="S365" i="1" a="1"/>
  <c r="S365" i="1"/>
  <c r="T364" i="1" a="1"/>
  <c r="T364" i="1"/>
  <c r="S364" i="1" a="1"/>
  <c r="S364" i="1" s="1"/>
  <c r="D362" i="12" s="1"/>
  <c r="T363" i="1" a="1"/>
  <c r="T363" i="1"/>
  <c r="S363" i="1" a="1"/>
  <c r="S363" i="1"/>
  <c r="T362" i="1" a="1"/>
  <c r="T362" i="1" s="1"/>
  <c r="E360" i="12" s="1"/>
  <c r="S362" i="1" a="1"/>
  <c r="S362" i="1"/>
  <c r="T361" i="1" a="1"/>
  <c r="T361" i="1"/>
  <c r="S361" i="1" a="1"/>
  <c r="S361" i="1" s="1"/>
  <c r="T360" i="1" a="1"/>
  <c r="T360" i="1"/>
  <c r="S360" i="1" a="1"/>
  <c r="S360" i="1"/>
  <c r="T359" i="1" a="1"/>
  <c r="T359" i="1" s="1"/>
  <c r="E357" i="12" s="1"/>
  <c r="S359" i="1" a="1"/>
  <c r="S359" i="1"/>
  <c r="T358" i="1" a="1"/>
  <c r="T358" i="1"/>
  <c r="S358" i="1" a="1"/>
  <c r="S358" i="1" s="1"/>
  <c r="T357" i="1" a="1"/>
  <c r="T357" i="1"/>
  <c r="S357" i="1" a="1"/>
  <c r="S357" i="1"/>
  <c r="T356" i="1" a="1"/>
  <c r="T356" i="1" s="1"/>
  <c r="E354" i="12" s="1"/>
  <c r="S356" i="1" a="1"/>
  <c r="S356" i="1"/>
  <c r="T355" i="1" a="1"/>
  <c r="T355" i="1"/>
  <c r="S355" i="1" a="1"/>
  <c r="S355" i="1" s="1"/>
  <c r="T354" i="1" a="1"/>
  <c r="T354" i="1"/>
  <c r="S354" i="1" a="1"/>
  <c r="S354" i="1"/>
  <c r="T353" i="1" a="1"/>
  <c r="T353" i="1" s="1"/>
  <c r="E351" i="12" s="1"/>
  <c r="S353" i="1" a="1"/>
  <c r="S353" i="1"/>
  <c r="T352" i="1" a="1"/>
  <c r="T352" i="1"/>
  <c r="S352" i="1" a="1"/>
  <c r="S352" i="1" s="1"/>
  <c r="T351" i="1" a="1"/>
  <c r="T351" i="1"/>
  <c r="S351" i="1" a="1"/>
  <c r="S351" i="1"/>
  <c r="T350" i="1" a="1"/>
  <c r="T350" i="1" s="1"/>
  <c r="E348" i="12" s="1"/>
  <c r="S350" i="1" a="1"/>
  <c r="S350" i="1"/>
  <c r="T349" i="1" a="1"/>
  <c r="T349" i="1"/>
  <c r="S349" i="1" a="1"/>
  <c r="S349" i="1" s="1"/>
  <c r="T348" i="1" a="1"/>
  <c r="T348" i="1"/>
  <c r="S348" i="1" a="1"/>
  <c r="S348" i="1"/>
  <c r="T347" i="1" a="1"/>
  <c r="T347" i="1" s="1"/>
  <c r="E345" i="12" s="1"/>
  <c r="S347" i="1" a="1"/>
  <c r="S347" i="1"/>
  <c r="T346" i="1" a="1"/>
  <c r="T346" i="1"/>
  <c r="S346" i="1" a="1"/>
  <c r="S346" i="1" s="1"/>
  <c r="T345" i="1" a="1"/>
  <c r="T345" i="1"/>
  <c r="S345" i="1" a="1"/>
  <c r="S345" i="1"/>
  <c r="T344" i="1" a="1"/>
  <c r="T344" i="1" s="1"/>
  <c r="E342" i="12" s="1"/>
  <c r="S344" i="1" a="1"/>
  <c r="S344" i="1"/>
  <c r="T343" i="1" a="1"/>
  <c r="T343" i="1"/>
  <c r="S343" i="1" a="1"/>
  <c r="S343" i="1" s="1"/>
  <c r="T342" i="1" a="1"/>
  <c r="T342" i="1"/>
  <c r="S342" i="1" a="1"/>
  <c r="S342" i="1"/>
  <c r="T341" i="1" a="1"/>
  <c r="T341" i="1" s="1"/>
  <c r="S341" i="1" a="1"/>
  <c r="S341" i="1"/>
  <c r="T340" i="1" a="1"/>
  <c r="T340" i="1"/>
  <c r="S340" i="1" a="1"/>
  <c r="S340" i="1" s="1"/>
  <c r="T339" i="1" a="1"/>
  <c r="T339" i="1"/>
  <c r="S339" i="1" a="1"/>
  <c r="S339" i="1"/>
  <c r="T338" i="1" a="1"/>
  <c r="T338" i="1" s="1"/>
  <c r="E336" i="12" s="1"/>
  <c r="S338" i="1" a="1"/>
  <c r="S338" i="1"/>
  <c r="T337" i="1" a="1"/>
  <c r="T337" i="1"/>
  <c r="S337" i="1" a="1"/>
  <c r="S337" i="1" s="1"/>
  <c r="T336" i="1" a="1"/>
  <c r="T336" i="1"/>
  <c r="S336" i="1" a="1"/>
  <c r="S336" i="1"/>
  <c r="T335" i="1" a="1"/>
  <c r="T335" i="1" s="1"/>
  <c r="S335" i="1" a="1"/>
  <c r="S335" i="1"/>
  <c r="T334" i="1" a="1"/>
  <c r="T334" i="1"/>
  <c r="S334" i="1" a="1"/>
  <c r="S334" i="1" s="1"/>
  <c r="D332" i="12" s="1"/>
  <c r="T333" i="1" a="1"/>
  <c r="T333" i="1"/>
  <c r="S333" i="1" a="1"/>
  <c r="S333" i="1"/>
  <c r="T332" i="1" a="1"/>
  <c r="T332" i="1" s="1"/>
  <c r="S332" i="1" a="1"/>
  <c r="S332" i="1"/>
  <c r="T331" i="1" a="1"/>
  <c r="T331" i="1"/>
  <c r="S331" i="1" a="1"/>
  <c r="S331" i="1" s="1"/>
  <c r="T330" i="1" a="1"/>
  <c r="T330" i="1"/>
  <c r="S330" i="1" a="1"/>
  <c r="S330" i="1"/>
  <c r="T329" i="1" a="1"/>
  <c r="T329" i="1" s="1"/>
  <c r="S329" i="1" a="1"/>
  <c r="S329" i="1"/>
  <c r="T328" i="1" a="1"/>
  <c r="T328" i="1"/>
  <c r="S328" i="1" a="1"/>
  <c r="S328" i="1" s="1"/>
  <c r="D326" i="12" s="1"/>
  <c r="T327" i="1" a="1"/>
  <c r="T327" i="1"/>
  <c r="S327" i="1" a="1"/>
  <c r="S327" i="1"/>
  <c r="T326" i="1" a="1"/>
  <c r="T326" i="1" s="1"/>
  <c r="S326" i="1" a="1"/>
  <c r="S326" i="1"/>
  <c r="T325" i="1" a="1"/>
  <c r="T325" i="1"/>
  <c r="S325" i="1" a="1"/>
  <c r="S325" i="1" s="1"/>
  <c r="T324" i="1" a="1"/>
  <c r="T324" i="1"/>
  <c r="S324" i="1" a="1"/>
  <c r="S324" i="1"/>
  <c r="T323" i="1" a="1"/>
  <c r="T323" i="1" s="1"/>
  <c r="S323" i="1" a="1"/>
  <c r="S323" i="1"/>
  <c r="T322" i="1" a="1"/>
  <c r="T322" i="1"/>
  <c r="S322" i="1" a="1"/>
  <c r="S322" i="1" s="1"/>
  <c r="T321" i="1" a="1"/>
  <c r="T321" i="1"/>
  <c r="S321" i="1" a="1"/>
  <c r="S321" i="1"/>
  <c r="T320" i="1" a="1"/>
  <c r="T320" i="1" s="1"/>
  <c r="S320" i="1" a="1"/>
  <c r="S320" i="1"/>
  <c r="T319" i="1" a="1"/>
  <c r="T319" i="1"/>
  <c r="S319" i="1" a="1"/>
  <c r="S319" i="1" s="1"/>
  <c r="T318" i="1" a="1"/>
  <c r="T318" i="1"/>
  <c r="S318" i="1" a="1"/>
  <c r="S318" i="1"/>
  <c r="T317" i="1" a="1"/>
  <c r="T317" i="1" s="1"/>
  <c r="S317" i="1" a="1"/>
  <c r="S317" i="1"/>
  <c r="T316" i="1" a="1"/>
  <c r="T316" i="1"/>
  <c r="S316" i="1" a="1"/>
  <c r="S316" i="1" s="1"/>
  <c r="T315" i="1" a="1"/>
  <c r="T315" i="1"/>
  <c r="S315" i="1" a="1"/>
  <c r="S315" i="1"/>
  <c r="T314" i="1" a="1"/>
  <c r="T314" i="1" s="1"/>
  <c r="S314" i="1" a="1"/>
  <c r="S314" i="1"/>
  <c r="T313" i="1" a="1"/>
  <c r="T313" i="1"/>
  <c r="S313" i="1" a="1"/>
  <c r="S313" i="1" s="1"/>
  <c r="T312" i="1" a="1"/>
  <c r="T312" i="1"/>
  <c r="S312" i="1" a="1"/>
  <c r="S312" i="1"/>
  <c r="T311" i="1" a="1"/>
  <c r="T311" i="1" s="1"/>
  <c r="S311" i="1" a="1"/>
  <c r="S311" i="1"/>
  <c r="T310" i="1" a="1"/>
  <c r="T310" i="1"/>
  <c r="S310" i="1" a="1"/>
  <c r="S310" i="1" s="1"/>
  <c r="T309" i="1" a="1"/>
  <c r="T309" i="1"/>
  <c r="S309" i="1" a="1"/>
  <c r="S309" i="1"/>
  <c r="T308" i="1" a="1"/>
  <c r="T308" i="1" s="1"/>
  <c r="S308" i="1" a="1"/>
  <c r="S308" i="1"/>
  <c r="T307" i="1" a="1"/>
  <c r="T307" i="1"/>
  <c r="S307" i="1" a="1"/>
  <c r="S307" i="1" s="1"/>
  <c r="T306" i="1" a="1"/>
  <c r="T306" i="1"/>
  <c r="S306" i="1" a="1"/>
  <c r="S306" i="1"/>
  <c r="T305" i="1" a="1"/>
  <c r="T305" i="1" s="1"/>
  <c r="S305" i="1" a="1"/>
  <c r="S305" i="1"/>
  <c r="T304" i="1" a="1"/>
  <c r="T304" i="1"/>
  <c r="S304" i="1" a="1"/>
  <c r="S304" i="1" s="1"/>
  <c r="T303" i="1" a="1"/>
  <c r="T303" i="1"/>
  <c r="S303" i="1" a="1"/>
  <c r="S303" i="1"/>
  <c r="T302" i="1" a="1"/>
  <c r="T302" i="1" s="1"/>
  <c r="S302" i="1" a="1"/>
  <c r="S302" i="1"/>
  <c r="T301" i="1" a="1"/>
  <c r="T301" i="1"/>
  <c r="S301" i="1" a="1"/>
  <c r="S301" i="1" s="1"/>
  <c r="T300" i="1" a="1"/>
  <c r="T300" i="1"/>
  <c r="S300" i="1" a="1"/>
  <c r="S300" i="1"/>
  <c r="T299" i="1" a="1"/>
  <c r="T299" i="1" s="1"/>
  <c r="S299" i="1" a="1"/>
  <c r="S299" i="1"/>
  <c r="T298" i="1" a="1"/>
  <c r="T298" i="1"/>
  <c r="S298" i="1" a="1"/>
  <c r="S298" i="1" s="1"/>
  <c r="D296" i="12" s="1"/>
  <c r="T297" i="1" a="1"/>
  <c r="T297" i="1"/>
  <c r="S297" i="1" a="1"/>
  <c r="S297" i="1"/>
  <c r="T296" i="1" a="1"/>
  <c r="T296" i="1" s="1"/>
  <c r="S296" i="1" a="1"/>
  <c r="S296" i="1"/>
  <c r="T295" i="1" a="1"/>
  <c r="T295" i="1"/>
  <c r="S295" i="1" a="1"/>
  <c r="S295" i="1" s="1"/>
  <c r="T294" i="1" a="1"/>
  <c r="T294" i="1"/>
  <c r="S294" i="1" a="1"/>
  <c r="S294" i="1"/>
  <c r="T293" i="1" a="1"/>
  <c r="T293" i="1" s="1"/>
  <c r="S293" i="1" a="1"/>
  <c r="S293" i="1"/>
  <c r="T292" i="1" a="1"/>
  <c r="T292" i="1"/>
  <c r="S292" i="1" a="1"/>
  <c r="S292" i="1" s="1"/>
  <c r="T291" i="1" a="1"/>
  <c r="T291" i="1"/>
  <c r="S291" i="1" a="1"/>
  <c r="S291" i="1"/>
  <c r="T290" i="1" a="1"/>
  <c r="T290" i="1" s="1"/>
  <c r="S290" i="1" a="1"/>
  <c r="S290" i="1"/>
  <c r="T289" i="1" a="1"/>
  <c r="T289" i="1"/>
  <c r="S289" i="1" a="1"/>
  <c r="S289" i="1" s="1"/>
  <c r="T288" i="1" a="1"/>
  <c r="T288" i="1"/>
  <c r="S288" i="1" a="1"/>
  <c r="S288" i="1"/>
  <c r="T287" i="1" a="1"/>
  <c r="T287" i="1" s="1"/>
  <c r="S287" i="1" a="1"/>
  <c r="S287" i="1"/>
  <c r="T286" i="1" a="1"/>
  <c r="T286" i="1"/>
  <c r="S286" i="1" a="1"/>
  <c r="S286" i="1" s="1"/>
  <c r="T285" i="1" a="1"/>
  <c r="T285" i="1"/>
  <c r="S285" i="1" a="1"/>
  <c r="S285" i="1"/>
  <c r="T284" i="1" a="1"/>
  <c r="T284" i="1" s="1"/>
  <c r="S284" i="1" a="1"/>
  <c r="S284" i="1"/>
  <c r="T283" i="1" a="1"/>
  <c r="T283" i="1"/>
  <c r="S283" i="1" a="1"/>
  <c r="S283" i="1" s="1"/>
  <c r="T282" i="1" a="1"/>
  <c r="T282" i="1"/>
  <c r="S282" i="1" a="1"/>
  <c r="S282" i="1"/>
  <c r="T281" i="1" a="1"/>
  <c r="T281" i="1" s="1"/>
  <c r="S281" i="1" a="1"/>
  <c r="S281" i="1"/>
  <c r="T280" i="1" a="1"/>
  <c r="T280" i="1"/>
  <c r="S280" i="1" a="1"/>
  <c r="S280" i="1" s="1"/>
  <c r="T279" i="1" a="1"/>
  <c r="T279" i="1"/>
  <c r="S279" i="1" a="1"/>
  <c r="S279" i="1"/>
  <c r="T278" i="1" a="1"/>
  <c r="T278" i="1" s="1"/>
  <c r="S278" i="1" a="1"/>
  <c r="S278" i="1"/>
  <c r="T277" i="1" a="1"/>
  <c r="T277" i="1"/>
  <c r="S277" i="1" a="1"/>
  <c r="S277" i="1" s="1"/>
  <c r="T276" i="1" a="1"/>
  <c r="T276" i="1"/>
  <c r="S276" i="1" a="1"/>
  <c r="S276" i="1"/>
  <c r="T275" i="1" a="1"/>
  <c r="T275" i="1" s="1"/>
  <c r="S275" i="1" a="1"/>
  <c r="S275" i="1"/>
  <c r="T274" i="1" a="1"/>
  <c r="T274" i="1"/>
  <c r="S274" i="1" a="1"/>
  <c r="S274" i="1" s="1"/>
  <c r="T273" i="1" a="1"/>
  <c r="T273" i="1"/>
  <c r="S273" i="1" a="1"/>
  <c r="S273" i="1"/>
  <c r="T272" i="1" a="1"/>
  <c r="T272" i="1" s="1"/>
  <c r="S272" i="1" a="1"/>
  <c r="S272" i="1"/>
  <c r="T271" i="1" a="1"/>
  <c r="T271" i="1"/>
  <c r="S271" i="1" a="1"/>
  <c r="S271" i="1" s="1"/>
  <c r="T270" i="1" a="1"/>
  <c r="T270" i="1"/>
  <c r="S270" i="1" a="1"/>
  <c r="S270" i="1"/>
  <c r="T269" i="1" a="1"/>
  <c r="T269" i="1" s="1"/>
  <c r="S269" i="1" a="1"/>
  <c r="S269" i="1"/>
  <c r="T268" i="1" a="1"/>
  <c r="T268" i="1"/>
  <c r="S268" i="1" a="1"/>
  <c r="S268" i="1" s="1"/>
  <c r="T267" i="1" a="1"/>
  <c r="T267" i="1"/>
  <c r="S267" i="1" a="1"/>
  <c r="S267" i="1"/>
  <c r="T266" i="1" a="1"/>
  <c r="T266" i="1" s="1"/>
  <c r="S266" i="1" a="1"/>
  <c r="S266" i="1"/>
  <c r="T265" i="1" a="1"/>
  <c r="T265" i="1"/>
  <c r="S265" i="1" a="1"/>
  <c r="S265" i="1" s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<sst xmlns="http://schemas.openxmlformats.org/spreadsheetml/2006/main" count="4808" uniqueCount="1146">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</sst>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5" activePane="bottomRight" state="frozen"/>
      <selection pane="bottomRight" activeCell="BM60" sqref="BM60:BP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/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/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/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/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/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/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/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/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/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/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/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/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/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1126</v>
      </c>
      <c r="D5" s="359"/>
      <c r="E5" s="359"/>
      <c r="F5" s="359"/>
      <c r="G5" s="359"/>
      <c r="H5" s="359"/>
      <c r="I5" s="359"/>
      <c r="J5" s="360"/>
      <c r="K5" s="361" t="s">
        <v>1127</v>
      </c>
      <c r="L5" s="362"/>
      <c r="M5" s="362"/>
      <c r="N5" s="362"/>
      <c r="O5" s="363" t="s">
        <v>1128</v>
      </c>
      <c r="P5" s="364"/>
      <c r="Q5" s="365"/>
    </row>
    <row r="6" spans="1:17" s="94" customFormat="1" ht="15.75" customHeight="1">
      <c r="A6" s="88" t="s">
        <v>1129</v>
      </c>
      <c r="B6" s="95" t="s">
        <v>1130</v>
      </c>
      <c r="C6" s="96" t="s">
        <v>869</v>
      </c>
      <c r="D6" s="97" t="s">
        <v>870</v>
      </c>
      <c r="E6" s="96" t="s">
        <v>1131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1132</v>
      </c>
      <c r="M6" s="140" t="s">
        <v>335</v>
      </c>
      <c r="N6" s="141" t="s">
        <v>864</v>
      </c>
      <c r="O6" s="247" t="s">
        <v>907</v>
      </c>
      <c r="P6" s="158"/>
      <c r="Q6" s="194" t="s">
        <v>1133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O88" sqref="O88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1134</v>
      </c>
      <c r="W1" s="371"/>
      <c r="X1" s="371"/>
      <c r="Y1" s="105"/>
    </row>
    <row r="2" spans="1:25" s="101" customFormat="1" ht="11.25" customHeight="1">
      <c r="A2" s="106" t="s">
        <v>1135</v>
      </c>
      <c r="B2" s="106" t="s">
        <v>1130</v>
      </c>
      <c r="C2" s="106" t="s">
        <v>313</v>
      </c>
      <c r="D2" s="107" t="s">
        <v>869</v>
      </c>
      <c r="E2" s="107" t="s">
        <v>870</v>
      </c>
      <c r="F2" s="107" t="s">
        <v>1129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1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>
        <f ca="1">_xlfn.XLOOKUP(G95&amp;$W$2,BS_CONTROLE[CHAVE],BS_CONTROLE[Quantidade_11],"-")</f>
        <v>1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0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>
        <f ca="1">_xlfn.XLOOKUP(G97&amp;$W$2,BS_CONTROLE[CHAVE],BS_CONTROLE[Quantidade_11],"-")</f>
        <v>312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1138</v>
      </c>
      <c r="C2" s="96" t="s">
        <v>854</v>
      </c>
      <c r="D2" s="96" t="s">
        <v>856</v>
      </c>
      <c r="E2" s="96" t="s">
        <v>1139</v>
      </c>
      <c r="F2" s="96" t="s">
        <v>1140</v>
      </c>
      <c r="G2" s="96" t="s">
        <v>1141</v>
      </c>
      <c r="H2" s="96" t="s">
        <v>1142</v>
      </c>
      <c r="I2" s="96" t="s">
        <v>1143</v>
      </c>
      <c r="J2" s="96" t="s">
        <v>1144</v>
      </c>
      <c r="K2" s="132" t="s">
        <v>1145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 hidden="1">
      <c r="B89" s="121" t="str">
        <f>IF(SP_SUL!Y91="","*",SP_SUL!Y91)</f>
        <v>*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 hidden="1">
      <c r="B92" s="121" t="str">
        <f>IF(SP_SUL!Y94="","*",SP_SUL!Y94)</f>
        <v>*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 hidden="1">
      <c r="B95" s="121" t="str">
        <f>IF(SP_SUL!Y97="","*",SP_SUL!Y97)</f>
        <v>*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 hidden="1">
      <c r="B96" s="121" t="str">
        <f>IF(SP_SUL!Y98="","*",SP_SUL!Y98)</f>
        <v>*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 hidden="1">
      <c r="B97" s="121" t="str">
        <f>IF(SP_SUL!Y99="","*",SP_SUL!Y99)</f>
        <v>*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 hidden="1">
      <c r="B102" s="121" t="str">
        <f>IF(SP_SUL!Y104="","*",SP_SUL!Y104)</f>
        <v>*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2025-12-03T18:40:34Z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