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97" documentId="120_S{118792C3-22EF-5104-A093-F22BFE3913F3}" xr6:coauthVersionLast="47" xr6:coauthVersionMax="47" xr10:uidLastSave="{7C08FE67-3A70-41BE-9C8C-9935B65A133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08" i="1" l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<sst xmlns="http://schemas.openxmlformats.org/spreadsheetml/2006/main" count="4397" uniqueCount="1304">
  <si>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</si>
  <si>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</si>
  <si>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</si>
  <si>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</si>
  <si>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</si>
  <si>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</si>
  <si>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</si>
  <si>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</si>
  <si>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</si>
  <si>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</si>
  <si>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</si>
  <si>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</si>
  <si>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</si>
  <si>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</si>
  <si>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</si>
  <si>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</si>
  <si>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</si>
  <si>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</si>
  <si>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</si>
  <si>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</si>
  <si>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</si>
  <si>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</si>
  <si>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</si>
  <si>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</si>
  <si>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</si>
  <si>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</si>
  <si>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</si>
  <si>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</si>
  <si>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</si>
  <si>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</si>
  <si>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</si>
  <si>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</si>
  <si>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</si>
  <si>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</si>
  <si>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</si>
  <si>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</si>
  <si>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</si>
  <si>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</si>
  <si>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</si>
  <si>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</si>
  <si>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</si>
  <si>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</si>
  <si>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</si>
  <si>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</si>
  <si>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</si>
  <si>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</si>
  <si>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</si>
  <si>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</si>
  <si>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</si>
  <si>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</si>
  <si>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</si>
  <si>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</si>
  <si>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</si>
  <si>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</si>
  <si>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</si>
  <si>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</si>
  <si>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</si>
  <si>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</si>
  <si>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</si>
  <si>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</si>
  <si>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</si>
  <si>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</si>
  <si>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</si>
  <si>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</si>
  <si>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</si>
  <si>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</si>
  <si>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</si>
  <si>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</si>
  <si>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</si>
  <si>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</si>
  <si>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</si>
  <si>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</si>
  <si>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</si>
  <si>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</si>
  <si>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</si>
  <si>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</si>
  <si>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</si>
  <si>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</si>
  <si>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</si>
  <si>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</si>
  <si>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</si>
  <si>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</si>
  <si>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</si>
  <si>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</si>
  <si>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</si>
  <si>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</si>
  <si>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</si>
  <si>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</si>
  <si>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</si>
  <si>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</si>
  <si>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</si>
  <si>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</si>
  <si>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</si>
  <si>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</si>
  <si>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</si>
  <si>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</si>
  <si>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</si>
  <si>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</si>
  <si>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</si>
  <si>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</si>
  <si>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</si>
  <si>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</si>
  <si>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</si>
  <si>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</si>
  <si>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</si>
  <si>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</si>
  <si>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</si>
  <si>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</si>
  <si>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</si>
  <si>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</si>
  <si>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</si>
  <si>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</si>
  <si>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</si>
  <si>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</si>
  <si>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</si>
  <si>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</si>
  <si>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</si>
  <si>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</si>
  <si>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</si>
  <si>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</si>
  <si>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</si>
  <si>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</si>
  <si>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</si>
  <si>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</si>
  <si>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</si>
  <si>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</si>
  <si>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</si>
  <si>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</si>
  <si>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</si>
  <si>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</si>
  <si>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</si>
  <si>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</si>
  <si>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</si>
  <si>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</si>
  <si>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</si>
  <si>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</si>
  <si>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</si>
  <si>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</si>
  <si>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</si>
  <si>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</si>
  <si>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</si>
  <si>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</si>
  <si>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</si>
  <si>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</si>
  <si>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</si>
  <si>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</si>
  <si>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</si>
  <si>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</si>
  <si>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</si>
  <si>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</si>
  <si>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</si>
  <si>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</si>
  <si>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</si>
  <si>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</si>
  <si>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</si>
  <si>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</si>
  <si>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</si>
  <si>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</si>
  <si>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</si>
  <si>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</si>
  <si>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</si>
  <si>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</si>
  <si>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</si>
  <si>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</si>
  <si>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</si>
  <si>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</si>
  <si>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</si>
  <si>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</si>
  <si>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</si>
  <si>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</si>
  <si>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</si>
  <si>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</si>
  <si>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</si>
  <si>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</si>
  <si>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</si>
  <si>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</si>
  <si>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</si>
  <si>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</si>
  <si>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</si>
  <si>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</si>
  <si>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</si>
  <si>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</si>
  <si>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</si>
  <si>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</si>
  <si>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</si>
  <si>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</si>
  <si>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</si>
  <si>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</si>
  <si>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</si>
  <si>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</si>
  <si>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</si>
  <si>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</si>
  <si>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</si>
  <si>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</si>
  <si>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</si>
  <si>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</si>
  <si>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</si>
  <si>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</si>
  <si>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</si>
  <si>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</si>
  <si>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</si>
  <si>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</si>
  <si>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</si>
  <si>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</si>
  <si>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</si>
  <si>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</si>
  <si>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</si>
  <si>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</si>
  <si>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</si>
  <si>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</si>
  <si>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</si>
  <si>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</si>
  <si>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</si>
  <si>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</si>
  <si>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</si>
  <si>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</si>
  <si>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</si>
  <si>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</si>
  <si>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</si>
  <si>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</si>
  <si>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</si>
  <si>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</si>
  <si>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</si>
  <si>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</si>
  <si>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</si>
  <si>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</si>
  <si>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</si>
  <si>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</si>
  <si>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</si>
  <si>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</si>
  <si>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</si>
  <si>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</si>
  <si>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</si>
  <si>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</si>
  <si>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</si>
  <si>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</si>
  <si>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</si>
  <si>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</si>
  <si>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</si>
  <si>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</si>
  <si>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</si>
  <si>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</si>
  <si>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</si>
  <si>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</si>
  <si>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</si>
  <si>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</si>
  <si>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</si>
  <si>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</si>
  <si>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</si>
  <si>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</si>
  <si>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</si>
  <si>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</si>
  <si>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</si>
  <si>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</si>
  <si>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</si>
  <si>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</si>
  <si>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</si>
  <si>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</si>
  <si>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</si>
  <si>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</si>
  <si>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</si>
  <si>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</si>
  <si>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</si>
  <si>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</si>
  <si>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</si>
  <si>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</si>
  <si>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</si>
  <si>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</si>
  <si>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</si>
  <si>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</si>
  <si>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</si>
  <si>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</si>
  <si>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</si>
  <si>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</si>
  <si>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</si>
  <si>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</si>
  <si>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</si>
  <si>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</si>
  <si>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</si>
  <si>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</si>
  <si>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</si>
  <si>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</si>
  <si>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</si>
  <si>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</si>
  <si>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</si>
  <si>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</si>
  <si>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</si>
  <si>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</si>
  <si>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</si>
  <si>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</si>
  <si>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</si>
  <si>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</si>
  <si>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</si>
  <si>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</si>
  <si>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</si>
  <si>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</si>
  <si>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</si>
  <si>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</si>
  <si>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</si>
  <si>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</si>
  <si>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</si>
  <si>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</si>
  <si>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</si>
  <si>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</si>
  <si>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</si>
  <si>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</si>
  <si>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</si>
  <si>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</si>
  <si>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</si>
  <si>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</si>
  <si>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</si>
  <si>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</si>
  <si>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</si>
  <si>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</si>
  <si>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</si>
  <si>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</si>
  <si>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</si>
  <si>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</si>
  <si>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</si>
  <si>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</si>
  <si>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</si>
  <si>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</si>
  <si>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</si>
  <si>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</si>
  <si>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</si>
  <si>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</si>
  <si>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</si>
  <si>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</si>
  <si>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</si>
  <si>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</si>
  <si>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</si>
  <si>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</si>
  <si>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</si>
  <si>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</si>
  <si>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</si>
  <si>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</si>
  <si>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</si>
  <si>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</si>
  <si>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</si>
  <si>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</si>
  <si>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</si>
  <si>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</si>
  <si>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</si>
  <si>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</si>
  <si>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</si>
  <si>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</si>
  <si>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</si>
  <si>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</si>
  <si>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</si>
  <si>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</si>
  <si>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</si>
  <si>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</si>
  <si>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</si>
  <si>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</si>
  <si>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</si>
  <si>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</si>
  <si>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</si>
  <si>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</si>
  <si>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</si>
  <si>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</si>
  <si>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</si>
  <si>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</si>
  <si>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</si>
  <si>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</si>
  <si>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</si>
  <si>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</si>
  <si>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</si>
  <si>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</si>
  <si>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</si>
  <si>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</si>
  <si>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</si>
  <si>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</si>
  <si>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</si>
  <si>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</si>
  <si>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</si>
  <si>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</si>
  <si>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</si>
  <si>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</si>
  <si>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</si>
  <si>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</si>
  <si>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</si>
  <si>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</si>
  <si>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</si>
  <si>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</si>
  <si>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</si>
  <si>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</si>
  <si>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</si>
  <si>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</si>
  <si>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</si>
  <si>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</si>
  <si>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</si>
  <si>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</si>
  <si>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</si>
  <si>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</si>
  <si>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</si>
  <si>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</si>
  <si>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</si>
  <si>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</si>
  <si>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</si>
  <si>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</si>
  <si>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</si>
  <si>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</si>
  <si>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</si>
  <si>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</si>
  <si>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</si>
  <si>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</si>
  <si>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</si>
  <si>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</si>
  <si>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</si>
  <si>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</si>
  <si>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</si>
  <si>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</si>
  <si>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</si>
  <si>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</si>
  <si>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</si>
  <si>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</si>
  <si>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</si>
  <si>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</si>
  <si>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</si>
  <si>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</si>
  <si>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</si>
  <si>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</si>
  <si>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</si>
  <si>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</si>
  <si>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</si>
  <si>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</si>
  <si>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</si>
  <si>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</si>
  <si>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</si>
  <si>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</si>
  <si>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</si>
  <si>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</si>
  <si>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</si>
  <si>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</si>
  <si>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</si>
  <si>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</si>
  <si>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</si>
  <si>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</si>
  <si>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</si>
  <si>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</si>
  <si>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</si>
  <si>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</si>
  <si>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</si>
  <si>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</si>
  <si>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</si>
  <si>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</si>
  <si>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</si>
  <si>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</si>
  <si>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</si>
  <si>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</si>
  <si>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</si>
  <si>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</si>
  <si>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</si>
  <si>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</si>
  <si>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</si>
  <si>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</si>
  <si>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</si>
  <si>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</si>
  <si>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</si>
  <si>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</si>
  <si>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</si>
  <si>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</si>
  <si>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</si>
  <si>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</si>
  <si>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</si>
  <si>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</si>
  <si>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</si>
  <si>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</si>
  <si>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</si>
  <si>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</si>
  <si>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</si>
  <si>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</si>
  <si>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</si>
  <si>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</si>
  <si>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</si>
  <si>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</si>
  <si>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</si>
  <si>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</si>
  <si>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</si>
  <si>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</si>
  <si>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</si>
  <si>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</si>
  <si>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</si>
  <si>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</si>
  <si>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</si>
  <si>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</si>
  <si>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</si>
  <si>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</si>
  <si>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</si>
  <si>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</si>
  <si>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</si>
  <si>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</si>
  <si>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</si>
  <si>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</si>
  <si>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</si>
  <si>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</si>
  <si>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</si>
  <si>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</si>
  <si>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</si>
  <si>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</si>
  <si>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</si>
  <si>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</si>
  <si>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</si>
  <si>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</si>
  <si>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</si>
  <si>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</si>
  <si>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</si>
  <si>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</si>
  <si>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</si>
  <si>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</si>
  <si>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</si>
  <si>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</si>
  <si>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</si>
  <si>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</si>
  <si>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</si>
  <si>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</si>
  <si>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</si>
  <si>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</si>
  <si>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</si>
  <si>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</si>
  <si>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</si>
  <si>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</si>
  <si>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</si>
  <si>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</si>
  <si>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</si>
  <si>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</si>
  <si>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</si>
  <si>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</si>
  <si>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</si>
  <si>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</si>
  <si>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</si>
  <si>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</si>
  <si>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</si>
  <si>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</si>
  <si>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</si>
  <si>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</si>
  <si>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</si>
  <si>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</si>
  <si>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</si>
  <si>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</si>
  <si>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</si>
  <si>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</si>
  <si>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</si>
  <si>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</si>
  <si>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</si>
  <si>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</si>
  <si>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</si>
  <si>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</si>
  <si>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</si>
  <si>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</si>
  <si>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</si>
  <si>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</si>
  <si>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</si>
  <si>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</si>
  <si>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</si>
  <si>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</si>
  <si>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</si>
  <si>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</si>
  <si>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</si>
  <si>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</si>
  <si>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</si>
  <si>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</si>
  <si>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</si>
  <si>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</si>
  <si>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</si>
  <si>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</si>
  <si>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</si>
  <si>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</si>
  <si>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</si>
  <si>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</si>
  <si>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</si>
  <si>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</si>
  <si>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</si>
  <si>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</si>
  <si>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</si>
  <si>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</si>
  <si>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</si>
  <si>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</si>
  <si>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</si>
  <si>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</si>
  <si>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</si>
  <si>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</si>
  <si>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</si>
  <si>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</si>
  <si>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</si>
  <si>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</si>
  <si>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</si>
  <si>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</si>
  <si>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</si>
  <si>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</si>
  <si>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</si>
  <si>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</si>
  <si>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</si>
  <si>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</si>
  <si>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</si>
  <si>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</si>
  <si>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</si>
  <si>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</si>
  <si>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</si>
  <si>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</si>
  <si>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</si>
  <si>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</si>
  <si>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</si>
  <si>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</si>
  <si>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</si>
  <si>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</si>
  <si>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</si>
  <si>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</si>
  <si>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</si>
  <si>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</si>
  <si>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</si>
  <si>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</si>
  <si>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</si>
  <si>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</si>
  <si>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</si>
  <si>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</si>
  <si>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</si>
  <si>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</si>
  <si>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</si>
  <si>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</si>
  <si>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</si>
  <si>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</si>
  <si>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</si>
  <si>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</si>
  <si>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</si>
  <si>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</si>
  <si>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</si>
  <si>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</si>
  <si>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</si>
  <si>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</si>
  <si>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</si>
  <si>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</si>
  <si>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</si>
  <si>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</si>
  <si>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</si>
  <si>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</si>
  <si>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</si>
  <si>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</si>
  <si>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</si>
  <si>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</si>
  <si>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</si>
  <si>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</si>
  <si>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</si>
  <si>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</si>
  <si>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</si>
  <si>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</si>
  <si>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</si>
  <si>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</si>
  <si>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</si>
  <si>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</si>
  <si>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</si>
  <si>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</si>
  <si>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</si>
  <si>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</si>
  <si>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</si>
  <si>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</si>
  <si>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</si>
  <si>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</si>
  <si>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</si>
  <si>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</si>
  <si>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</si>
  <si>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</si>
  <si>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</si>
  <si>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</si>
  <si>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</si>
  <si>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</si>
  <si>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</si>
  <si>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</si>
  <si>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</si>
  <si>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</si>
  <si>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</si>
  <si>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</si>
  <si>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</si>
  <si>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</si>
  <si>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</si>
  <si>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</si>
  <si>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</si>
  <si>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</si>
  <si>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</si>
  <si>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</si>
  <si>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</si>
  <si>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</si>
  <si>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</si>
  <si>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</si>
  <si>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</si>
  <si>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</si>
  <si>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</si>
  <si>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</si>
  <si>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</si>
  <si>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</si>
  <si>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</si>
  <si>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</si>
  <si>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</si>
  <si>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</si>
  <si>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</si>
  <si>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</si>
  <si>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</si>
  <si>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</si>
  <si>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</si>
  <si>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</si>
  <si>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</si>
  <si>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</si>
  <si>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</si>
  <si>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</si>
  <si>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</si>
  <si>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</si>
  <si>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</si>
  <si>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</si>
  <si>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</si>
  <si>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</si>
  <si>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</si>
  <si>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</si>
  <si>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</si>
  <si>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</si>
  <si>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</si>
  <si>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</si>
  <si>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</si>
  <si>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</si>
  <si>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</si>
  <si>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</si>
  <si>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</si>
  <si>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</si>
  <si>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</si>
  <si>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</si>
  <si>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</si>
  <si>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</si>
  <si>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</si>
  <si>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</si>
  <si>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</si>
  <si>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</si>
  <si>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</si>
  <si>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</si>
  <si>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</si>
  <si>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</si>
  <si>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</si>
  <si>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</si>
  <si>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</si>
  <si>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</si>
  <si>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</si>
  <si>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</si>
  <si>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</si>
  <si>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</si>
  <si>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</si>
  <si>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</si>
  <si>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</si>
  <si>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</si>
  <si>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</si>
  <si>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</si>
  <si>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</si>
  <si>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</si>
  <si>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</si>
  <si>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</si>
  <si>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</si>
  <si>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</si>
  <si>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</si>
  <si>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</si>
  <si>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</si>
  <si>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</si>
  <si>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</si>
  <si>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</si>
  <si>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</si>
  <si>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</si>
  <si>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</si>
  <si>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</si>
  <si>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</si>
  <si>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</si>
  <si>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</si>
  <si>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</si>
  <si>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</si>
  <si>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</si>
  <si>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</si>
  <si>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</si>
  <si>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</si>
  <si>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</si>
  <si>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</si>
  <si>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</si>
  <si>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</si>
  <si>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</si>
  <si>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</si>
  <si>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</si>
  <si>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</si>
  <si>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</si>
  <si>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</si>
  <si>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</si>
  <si>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</si>
  <si>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</si>
  <si>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</si>
  <si>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</si>
  <si>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</si>
  <si>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</si>
  <si>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</si>
  <si>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</si>
  <si>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</si>
  <si>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</si>
  <si>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</si>
  <si>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</si>
  <si>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</si>
  <si>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</si>
  <si>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</si>
  <si>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</si>
  <si>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</si>
  <si>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</si>
  <si>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</si>
  <si>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</si>
  <si>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</si>
  <si>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</si>
  <si>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</si>
  <si>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</si>
  <si>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</si>
  <si>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</si>
  <si>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</si>
  <si>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</si>
  <si>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</si>
  <si>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</si>
  <si>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</si>
  <si>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</si>
  <si>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</si>
  <si>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</si>
  <si>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</si>
  <si>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</si>
  <si>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</si>
  <si>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</si>
  <si>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</si>
  <si>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</si>
  <si>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</si>
  <si>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</si>
  <si>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</si>
  <si>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</si>
  <si>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</si>
  <si>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</si>
  <si>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</si>
  <si>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</si>
  <si>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</si>
  <si>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</si>
  <si>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</si>
  <si>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</si>
  <si>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</si>
  <si>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</si>
  <si>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</si>
  <si>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</si>
  <si>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</si>
  <si>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</si>
  <si>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</si>
  <si>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</si>
  <si>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</si>
  <si>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</si>
  <si>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</si>
  <si>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</si>
  <si>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</si>
  <si>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</si>
  <si>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</si>
  <si>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</si>
  <si>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</si>
  <si>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</si>
  <si>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</si>
  <si>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</si>
  <si>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</si>
  <si>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</si>
  <si>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</si>
  <si>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</si>
  <si>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</si>
  <si>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</si>
  <si>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</si>
  <si>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</si>
  <si>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</si>
  <si>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</si>
  <si>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</si>
  <si>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</si>
  <si>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</si>
  <si>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</si>
  <si>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</si>
  <si>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</si>
  <si>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</si>
  <si>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</si>
  <si>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</si>
  <si>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</si>
  <si>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</si>
  <si>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</si>
  <si>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</si>
  <si>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</si>
  <si>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</si>
  <si>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</si>
  <si>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</si>
  <si>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</si>
  <si>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</si>
  <si>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</si>
  <si>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</si>
  <si>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</si>
  <si>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</si>
  <si>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</si>
  <si>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</si>
  <si>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</si>
  <si>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</si>
  <si>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</si>
  <si>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</si>
  <si>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</si>
  <si>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</si>
  <si>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</si>
  <si>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</si>
  <si>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</si>
  <si>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</si>
  <si>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</si>
  <si>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</si>
  <si>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</si>
  <si>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</si>
  <si>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</si>
  <si>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</si>
  <si>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</si>
  <si>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</si>
  <si>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</si>
  <si>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</si>
  <si>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</si>
  <si>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</si>
  <si>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</si>
  <si>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</si>
  <si>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</si>
  <si>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</si>
  <si>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</si>
  <si>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</si>
  <si>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</si>
  <si>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</si>
  <si>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</si>
  <si>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</si>
  <si>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</si>
  <si>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</si>
  <si>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</si>
  <si>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</si>
  <si>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</si>
  <si>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</si>
  <si>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</si>
  <si>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</si>
  <si>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</si>
  <si>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</si>
  <si>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</si>
  <si>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</si>
  <si>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</si>
  <si>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</si>
  <si>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</si>
  <si>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</si>
  <si>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</si>
  <si>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</si>
  <si>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</si>
  <si>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</si>
  <si>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</si>
  <si>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</si>
  <si>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</si>
  <si>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</si>
  <si>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</si>
  <si>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</si>
  <si>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</si>
  <si>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</si>
  <si>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</si>
  <si>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</si>
  <si>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</si>
  <si>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</si>
  <si>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</si>
  <si>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</si>
  <si>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</si>
  <si>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</si>
  <si>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</si>
  <si>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</si>
  <si>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</si>
  <si>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</si>
  <si>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</si>
  <si>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</si>
  <si>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</si>
  <si>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</si>
  <si>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</si>
  <si>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</si>
  <si>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</si>
  <si>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</si>
  <si>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</si>
  <si>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</si>
  <si>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</si>
  <si>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</si>
  <si>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</si>
  <si>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</si>
  <si>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</si>
  <si>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</si>
  <si>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</si>
  <si>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</si>
  <si>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</si>
  <si>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</si>
  <si>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</si>
  <si>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</si>
  <si>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</si>
  <si>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</si>
  <si>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</si>
  <si>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</si>
  <si>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</si>
  <si>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</si>
  <si>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</si>
  <si>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</si>
  <si>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</si>
  <si>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</si>
  <si>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</si>
  <si>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</si>
  <si>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</si>
  <si>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</si>
  <si>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</si>
  <si>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</si>
  <si>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</si>
  <si>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</si>
  <si>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</si>
  <si>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</si>
  <si>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</si>
  <si>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</si>
  <si>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</si>
  <si>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</si>
  <si>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</si>
  <si>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</si>
  <si>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</si>
  <si>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</si>
  <si>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</si>
  <si>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</si>
  <si>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</si>
  <si>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</si>
  <si>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</si>
  <si>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</si>
  <si>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</si>
  <si>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</si>
  <si>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</si>
  <si>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</si>
  <si>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</si>
  <si>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</si>
  <si>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</si>
  <si>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</si>
  <si>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</si>
  <si>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</si>
  <si>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</si>
  <si>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</si>
  <si>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</si>
  <si>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</si>
  <si>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</si>
  <si>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</si>
  <si>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</si>
  <si>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</si>
  <si>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</si>
  <si>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</si>
  <si>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</si>
  <si>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</si>
  <si>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</si>
  <si>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</si>
  <si>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</si>
  <si>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</si>
  <si>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</si>
  <si>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</si>
  <si>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</si>
  <si>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</si>
  <si>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</si>
  <si>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</si>
  <si>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</si>
  <si>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</si>
  <si>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</si>
  <si>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</si>
  <si>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</si>
  <si>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</si>
  <si>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</si>
  <si>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</si>
  <si>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</si>
  <si>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</si>
  <si>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</si>
  <si>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</si>
  <si>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</si>
  <si>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</si>
  <si>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</si>
  <si>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</si>
  <si>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</si>
  <si>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</si>
  <si>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</si>
  <si>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</si>
  <si>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</si>
  <si>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</si>
  <si>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</si>
  <si>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</si>
  <si>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</si>
  <si>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</si>
  <si>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</si>
  <si>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</si>
  <si>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</si>
  <si>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</si>
  <si>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</si>
  <si>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</si>
  <si>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</si>
  <si>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</si>
  <si>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</si>
  <si>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</si>
  <si>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</si>
  <si>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</si>
  <si>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</si>
  <si>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</si>
  <si>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</si>
  <si>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</si>
  <si>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</si>
  <si>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</si>
  <si>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</si>
  <si>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</si>
  <si>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</si>
  <si>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</si>
  <si>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</si>
  <si>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</si>
  <si>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</si>
  <si>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</si>
  <si>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</si>
  <si>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</si>
  <si>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</si>
  <si>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</si>
  <si>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</si>
  <si>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</si>
  <si>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</si>
  <si>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</si>
  <si>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</si>
  <si>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</si>
  <si>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</si>
  <si>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</si>
  <si>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</si>
  <si>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</si>
  <si>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</si>
  <si>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</si>
  <si>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</si>
  <si>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</si>
  <si>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</si>
  <si>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</si>
  <si>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</si>
  <si>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</si>
  <si>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</si>
  <si>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</si>
  <si>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</si>
  <si>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</si>
  <si>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</si>
  <si>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</si>
  <si>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</si>
  <si>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</si>
  <si>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</si>
  <si>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</si>
  <si>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</si>
  <si>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</si>
  <si>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</si>
  <si>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</si>
  <si>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</si>
  <si>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</si>
  <si>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</si>
  <si>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</si>
  <si>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</si>
  <si>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</si>
  <si>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</si>
  <si>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</si>
  <si>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</si>
  <si>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</si>
  <si>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</si>
  <si>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</si>
  <si>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</si>
  <si>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</si>
  <si>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</si>
  <si>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</si>
  <si>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</si>
  <si>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</si>
  <si>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</si>
  <si>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</si>
  <si>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</si>
  <si>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</si>
  <si>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</si>
  <si>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</si>
  <si>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</si>
  <si>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</si>
  <si>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</si>
  <si>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</si>
  <si>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</si>
  <si>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</si>
  <si>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</si>
  <si>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</si>
  <si>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</si>
  <si>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</si>
  <si>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</si>
  <si>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</si>
  <si>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</si>
  <si>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</si>
  <si>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</si>
  <si>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</si>
  <si>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</si>
  <si>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</si>
  <si>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</si>
  <si>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</si>
  <si>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</si>
  <si>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</si>
  <si>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</si>
  <si>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</si>
  <si>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</si>
  <si>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</si>
  <si>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</si>
  <si>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</si>
  <si>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</si>
  <si>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</si>
  <si>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</si>
  <si>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</si>
  <si>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</si>
  <si>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</si>
  <si>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</si>
  <si>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</si>
  <si>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</si>
  <si>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</si>
  <si>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</si>
  <si>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</si>
  <si>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</si>
  <si>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</si>
  <si>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</si>
  <si>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</si>
  <si>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</si>
  <si>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</si>
  <si>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</si>
  <si>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</si>
  <si>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</si>
  <si>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</si>
  <si>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</si>
  <si>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</si>
  <si>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</si>
  <si>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</si>
  <si>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</si>
  <si>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</si>
  <si>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</si>
  <si>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</si>
  <si>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</si>
  <si>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</si>
  <si>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</si>
  <si>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</si>
  <si>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</si>
  <si>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</si>
  <si>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</si>
  <si>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</si>
  <si>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</si>
  <si>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</si>
  <si>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</si>
  <si>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</si>
  <si>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</si>
  <si>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</si>
  <si>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</si>
  <si>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</si>
  <si>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</si>
  <si>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</si>
  <si>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</si>
  <si>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</si>
  <si>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</si>
  <si>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</si>
  <si>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</si>
  <si>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</si>
  <si>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</si>
  <si>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a</t>
  </si>
  <si>
    <t>Socadora Mecanizada (NECESSÁRIO 40 MIN DE INTERDIÇÃO NA SINGELA ZDGK58)</t>
  </si>
  <si>
    <t>ZTO-ZPN</t>
  </si>
  <si>
    <t>ZTOZPN</t>
  </si>
  <si>
    <t>Generoso</t>
  </si>
  <si>
    <t>Mateus</t>
  </si>
  <si>
    <t>Deslocamento para ZCZ</t>
  </si>
  <si>
    <t>2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</si>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</sst>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H5" activePane="topRight" state="frozen"/>
      <selection pane="topRight" activeCell="AV119" sqref="AV1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968</v>
      </c>
      <c r="C1" s="219"/>
      <c r="D1" s="219"/>
      <c r="E1" s="218" t="s">
        <v>969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970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971</v>
      </c>
      <c r="BH1" s="231"/>
      <c r="BI1" s="231"/>
      <c r="BJ1" s="232"/>
      <c r="BK1" s="4"/>
      <c r="BL1" s="222" t="s">
        <v>972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5" t="s">
        <v>973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976</v>
      </c>
      <c r="AS2" s="226"/>
      <c r="AT2" s="226"/>
      <c r="AU2" s="226"/>
      <c r="AV2" s="226"/>
      <c r="AW2" s="226"/>
      <c r="AX2" s="229"/>
      <c r="AY2" s="5"/>
      <c r="AZ2" s="211" t="s">
        <v>977</v>
      </c>
      <c r="BA2" s="215"/>
      <c r="BB2" s="225" t="s">
        <v>974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1" t="s">
        <v>978</v>
      </c>
      <c r="AI3" s="215"/>
      <c r="AJ3" s="211" t="s">
        <v>979</v>
      </c>
      <c r="AK3" s="212"/>
      <c r="AL3" s="213"/>
      <c r="AM3" s="214"/>
      <c r="AN3" s="212"/>
      <c r="AO3" s="212"/>
      <c r="AP3" s="215"/>
      <c r="AQ3" s="60"/>
      <c r="AR3" s="216" t="s">
        <v>985</v>
      </c>
      <c r="AS3" s="217"/>
      <c r="AT3" s="216" t="s">
        <v>986</v>
      </c>
      <c r="AU3" s="217"/>
      <c r="AV3" s="216" t="s">
        <v>987</v>
      </c>
      <c r="AW3" s="217"/>
      <c r="AX3" s="60" t="s">
        <v>988</v>
      </c>
      <c r="AY3" s="60"/>
      <c r="AZ3" s="239"/>
      <c r="BA3" s="240"/>
      <c r="BB3" s="211" t="s">
        <v>981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989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990</v>
      </c>
      <c r="B4" s="39" t="s">
        <v>991</v>
      </c>
      <c r="C4" s="40" t="s">
        <v>992</v>
      </c>
      <c r="D4" s="41" t="s">
        <v>993</v>
      </c>
      <c r="E4" s="41" t="s">
        <v>993</v>
      </c>
      <c r="F4" s="38" t="s">
        <v>992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992</v>
      </c>
      <c r="R4" s="41" t="s">
        <v>993</v>
      </c>
      <c r="S4" s="41" t="s">
        <v>993</v>
      </c>
      <c r="T4" s="38" t="s">
        <v>992</v>
      </c>
      <c r="U4" s="42" t="s">
        <v>991</v>
      </c>
      <c r="V4" s="42" t="s">
        <v>991</v>
      </c>
      <c r="W4" s="41" t="s">
        <v>993</v>
      </c>
      <c r="X4" s="41" t="s">
        <v>993</v>
      </c>
      <c r="Y4" s="41" t="s">
        <v>993</v>
      </c>
      <c r="Z4" s="39" t="s">
        <v>991</v>
      </c>
      <c r="AA4" s="41" t="s">
        <v>993</v>
      </c>
      <c r="AB4" s="41" t="s">
        <v>993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993</v>
      </c>
      <c r="AI4" s="38" t="s">
        <v>992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992</v>
      </c>
      <c r="AY4" s="41" t="s">
        <v>993</v>
      </c>
      <c r="AZ4" s="39" t="s">
        <v>991</v>
      </c>
      <c r="BA4" s="38" t="s">
        <v>992</v>
      </c>
      <c r="BB4" s="41" t="s">
        <v>993</v>
      </c>
      <c r="BC4" s="41" t="s">
        <v>993</v>
      </c>
      <c r="BD4" s="38" t="s">
        <v>992</v>
      </c>
      <c r="BE4" s="117" t="s">
        <v>991</v>
      </c>
      <c r="BF4" s="44" t="s">
        <v>994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994</v>
      </c>
      <c r="BL4" s="41" t="s">
        <v>993</v>
      </c>
      <c r="BM4" s="41" t="s">
        <v>993</v>
      </c>
      <c r="BN4" s="41" t="s">
        <v>993</v>
      </c>
      <c r="BO4" s="39" t="s">
        <v>991</v>
      </c>
      <c r="BP4" s="38" t="s">
        <v>992</v>
      </c>
      <c r="BQ4" s="38" t="s">
        <v>992</v>
      </c>
      <c r="BR4" s="38" t="s">
        <v>992</v>
      </c>
    </row>
    <row r="5" spans="1:71" s="6" customFormat="1" ht="14.25" customHeight="1">
      <c r="A5" s="123" t="s">
        <v>995</v>
      </c>
      <c r="B5" s="123" t="s">
        <v>996</v>
      </c>
      <c r="C5" s="123" t="s">
        <v>997</v>
      </c>
      <c r="D5" s="123" t="s">
        <v>998</v>
      </c>
      <c r="E5" s="123" t="s">
        <v>999</v>
      </c>
      <c r="F5" s="123" t="s">
        <v>1000</v>
      </c>
      <c r="G5" s="123" t="s">
        <v>1001</v>
      </c>
      <c r="H5" s="123" t="s">
        <v>1002</v>
      </c>
      <c r="I5" s="123" t="s">
        <v>1</v>
      </c>
      <c r="J5" s="123" t="s">
        <v>1003</v>
      </c>
      <c r="K5" s="123" t="s">
        <v>1004</v>
      </c>
      <c r="L5" s="123" t="s">
        <v>1005</v>
      </c>
      <c r="M5" s="123" t="s">
        <v>5</v>
      </c>
      <c r="N5" s="123" t="s">
        <v>1006</v>
      </c>
      <c r="O5" s="123" t="s">
        <v>1007</v>
      </c>
      <c r="P5" s="123" t="s">
        <v>1008</v>
      </c>
      <c r="Q5" s="123" t="s">
        <v>1009</v>
      </c>
      <c r="R5" s="123" t="s">
        <v>1010</v>
      </c>
      <c r="S5" s="123" t="s">
        <v>1011</v>
      </c>
      <c r="T5" s="123" t="s">
        <v>4</v>
      </c>
      <c r="U5" s="123" t="s">
        <v>1012</v>
      </c>
      <c r="V5" s="123" t="s">
        <v>1013</v>
      </c>
      <c r="W5" s="123" t="s">
        <v>1014</v>
      </c>
      <c r="X5" s="123" t="s">
        <v>1015</v>
      </c>
      <c r="Y5" s="123" t="s">
        <v>442</v>
      </c>
      <c r="Z5" s="123" t="s">
        <v>1016</v>
      </c>
      <c r="AA5" s="123" t="s">
        <v>1017</v>
      </c>
      <c r="AB5" s="123" t="s">
        <v>1018</v>
      </c>
      <c r="AC5" s="123" t="s">
        <v>1019</v>
      </c>
      <c r="AD5" s="123" t="s">
        <v>1020</v>
      </c>
      <c r="AE5" s="123" t="s">
        <v>1021</v>
      </c>
      <c r="AF5" s="123" t="s">
        <v>1022</v>
      </c>
      <c r="AG5" s="154" t="s">
        <v>1023</v>
      </c>
      <c r="AH5" s="123" t="s">
        <v>1024</v>
      </c>
      <c r="AI5" s="123" t="s">
        <v>1025</v>
      </c>
      <c r="AJ5" s="123" t="s">
        <v>1026</v>
      </c>
      <c r="AK5" s="123" t="s">
        <v>1027</v>
      </c>
      <c r="AL5" s="123" t="s">
        <v>1028</v>
      </c>
      <c r="AM5" s="123" t="s">
        <v>1029</v>
      </c>
      <c r="AN5" s="123" t="s">
        <v>1030</v>
      </c>
      <c r="AO5" s="123" t="s">
        <v>1031</v>
      </c>
      <c r="AP5" s="123" t="s">
        <v>1032</v>
      </c>
      <c r="AQ5" s="123" t="s">
        <v>1033</v>
      </c>
      <c r="AR5" s="123" t="s">
        <v>1034</v>
      </c>
      <c r="AS5" s="123" t="s">
        <v>1035</v>
      </c>
      <c r="AT5" s="123" t="s">
        <v>1036</v>
      </c>
      <c r="AU5" s="123" t="s">
        <v>1037</v>
      </c>
      <c r="AV5" s="123" t="s">
        <v>1038</v>
      </c>
      <c r="AW5" s="123" t="s">
        <v>1039</v>
      </c>
      <c r="AX5" s="123" t="s">
        <v>988</v>
      </c>
      <c r="AY5" s="123" t="s">
        <v>1040</v>
      </c>
      <c r="AZ5" s="123" t="s">
        <v>1041</v>
      </c>
      <c r="BA5" s="123" t="s">
        <v>1042</v>
      </c>
      <c r="BB5" s="123" t="s">
        <v>1043</v>
      </c>
      <c r="BC5" s="123" t="s">
        <v>1044</v>
      </c>
      <c r="BD5" s="123" t="s">
        <v>1045</v>
      </c>
      <c r="BE5" s="123" t="s">
        <v>1046</v>
      </c>
      <c r="BF5" s="154" t="s">
        <v>1047</v>
      </c>
      <c r="BG5" s="123" t="s">
        <v>1048</v>
      </c>
      <c r="BH5" s="123" t="s">
        <v>1049</v>
      </c>
      <c r="BI5" s="123" t="s">
        <v>1050</v>
      </c>
      <c r="BJ5" s="123" t="s">
        <v>1051</v>
      </c>
      <c r="BK5" s="154" t="s">
        <v>1052</v>
      </c>
      <c r="BL5" s="123" t="s">
        <v>1053</v>
      </c>
      <c r="BM5" s="123" t="s">
        <v>1054</v>
      </c>
      <c r="BN5" s="123" t="s">
        <v>1055</v>
      </c>
      <c r="BO5" s="123" t="s">
        <v>1056</v>
      </c>
      <c r="BP5" s="123" t="s">
        <v>1057</v>
      </c>
      <c r="BQ5" s="123" t="s">
        <v>1058</v>
      </c>
      <c r="BR5" s="123" t="s">
        <v>1059</v>
      </c>
      <c r="BS5" s="7" t="s">
        <v>1060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1061</v>
      </c>
      <c r="V8" s="105" t="s">
        <v>1062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1063</v>
      </c>
      <c r="BJ8" s="16" t="s">
        <v>1063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1064</v>
      </c>
      <c r="H9" s="150" t="s">
        <v>1064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1061</v>
      </c>
      <c r="V9" s="105" t="s">
        <v>1062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1065</v>
      </c>
      <c r="BJ9" s="16" t="s">
        <v>1065</v>
      </c>
      <c r="BK9" s="15"/>
      <c r="BL9" s="130" t="s">
        <v>471</v>
      </c>
      <c r="BM9" s="130" t="s">
        <v>500</v>
      </c>
      <c r="BN9" s="130" t="s">
        <v>561</v>
      </c>
      <c r="BO9" s="16" t="s">
        <v>1066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1061</v>
      </c>
      <c r="V10" s="105" t="s">
        <v>1067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1068</v>
      </c>
      <c r="BJ10" s="16" t="s">
        <v>1065</v>
      </c>
      <c r="BK10" s="15"/>
      <c r="BL10" s="130" t="s">
        <v>471</v>
      </c>
      <c r="BM10" s="130" t="s">
        <v>500</v>
      </c>
      <c r="BN10" s="130" t="s">
        <v>561</v>
      </c>
      <c r="BO10" s="16" t="s">
        <v>1065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1069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1070</v>
      </c>
      <c r="V13" s="105" t="s">
        <v>1071</v>
      </c>
      <c r="W13" s="104" t="s">
        <v>452</v>
      </c>
      <c r="X13" s="129"/>
      <c r="Y13" s="129"/>
      <c r="Z13" s="105" t="s">
        <v>1072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1073</v>
      </c>
      <c r="BJ13" s="16" t="s">
        <v>1073</v>
      </c>
      <c r="BK13" s="15"/>
      <c r="BL13" s="130" t="s">
        <v>471</v>
      </c>
      <c r="BM13" s="130" t="s">
        <v>500</v>
      </c>
      <c r="BN13" s="130" t="s">
        <v>561</v>
      </c>
      <c r="BO13" s="16" t="s">
        <v>1073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1074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1075</v>
      </c>
      <c r="V14" s="105" t="s">
        <v>1076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1077</v>
      </c>
      <c r="BJ14" s="16" t="s">
        <v>1077</v>
      </c>
      <c r="BK14" s="15"/>
      <c r="BL14" s="130" t="s">
        <v>471</v>
      </c>
      <c r="BM14" s="130" t="s">
        <v>500</v>
      </c>
      <c r="BN14" s="130" t="s">
        <v>561</v>
      </c>
      <c r="BO14" s="16" t="s">
        <v>1077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1070</v>
      </c>
      <c r="V15" s="105" t="s">
        <v>1078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1077</v>
      </c>
      <c r="BJ15" s="16" t="s">
        <v>1077</v>
      </c>
      <c r="BK15" s="15"/>
      <c r="BL15" s="130" t="s">
        <v>471</v>
      </c>
      <c r="BM15" s="130" t="s">
        <v>500</v>
      </c>
      <c r="BN15" s="130" t="s">
        <v>561</v>
      </c>
      <c r="BO15" s="16" t="s">
        <v>1077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1061</v>
      </c>
      <c r="V16" s="105" t="s">
        <v>1062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1079</v>
      </c>
      <c r="BJ16" s="16" t="s">
        <v>1079</v>
      </c>
      <c r="BK16" s="15"/>
      <c r="BL16" s="130" t="s">
        <v>471</v>
      </c>
      <c r="BM16" s="130" t="s">
        <v>500</v>
      </c>
      <c r="BN16" s="130" t="s">
        <v>561</v>
      </c>
      <c r="BO16" s="16" t="s">
        <v>1079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1064</v>
      </c>
      <c r="H17" s="150" t="s">
        <v>1064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1061</v>
      </c>
      <c r="V17" s="105" t="s">
        <v>1062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1080</v>
      </c>
      <c r="BJ17" s="16" t="s">
        <v>1080</v>
      </c>
      <c r="BK17" s="15"/>
      <c r="BL17" s="130" t="s">
        <v>471</v>
      </c>
      <c r="BM17" s="130" t="s">
        <v>500</v>
      </c>
      <c r="BN17" s="130" t="s">
        <v>561</v>
      </c>
      <c r="BO17" s="16" t="s">
        <v>1080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1081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1082</v>
      </c>
      <c r="V18" s="105" t="s">
        <v>1067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1083</v>
      </c>
      <c r="BJ18" s="16" t="s">
        <v>1083</v>
      </c>
      <c r="BK18" s="15"/>
      <c r="BL18" s="130" t="s">
        <v>471</v>
      </c>
      <c r="BM18" s="130" t="s">
        <v>500</v>
      </c>
      <c r="BN18" s="130" t="s">
        <v>561</v>
      </c>
      <c r="BO18" s="16" t="s">
        <v>1083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1070</v>
      </c>
      <c r="V19" s="105" t="s">
        <v>1076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1084</v>
      </c>
      <c r="BJ19" s="16" t="s">
        <v>1084</v>
      </c>
      <c r="BK19" s="15"/>
      <c r="BL19" s="130" t="s">
        <v>471</v>
      </c>
      <c r="BM19" s="130" t="s">
        <v>500</v>
      </c>
      <c r="BN19" s="130" t="s">
        <v>561</v>
      </c>
      <c r="BO19" s="16" t="s">
        <v>1084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1070</v>
      </c>
      <c r="V20" s="105" t="s">
        <v>1076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1084</v>
      </c>
      <c r="BJ20" s="16" t="s">
        <v>1084</v>
      </c>
      <c r="BK20" s="15"/>
      <c r="BL20" s="130" t="s">
        <v>471</v>
      </c>
      <c r="BM20" s="130" t="s">
        <v>500</v>
      </c>
      <c r="BN20" s="130" t="s">
        <v>561</v>
      </c>
      <c r="BO20" s="16" t="s">
        <v>1084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1085</v>
      </c>
      <c r="V21" s="105" t="s">
        <v>1086</v>
      </c>
      <c r="W21" s="104" t="s">
        <v>452</v>
      </c>
      <c r="X21" s="129"/>
      <c r="Y21" s="104"/>
      <c r="Z21" s="182" t="s">
        <v>1087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1073</v>
      </c>
      <c r="BJ21" s="16" t="s">
        <v>1073</v>
      </c>
      <c r="BK21" s="15"/>
      <c r="BL21" s="130" t="s">
        <v>471</v>
      </c>
      <c r="BM21" s="130" t="s">
        <v>500</v>
      </c>
      <c r="BN21" s="130" t="s">
        <v>561</v>
      </c>
      <c r="BO21" s="16" t="s">
        <v>1073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1088</v>
      </c>
      <c r="V22" s="105" t="s">
        <v>1076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1089</v>
      </c>
      <c r="BJ22" s="16" t="s">
        <v>1089</v>
      </c>
      <c r="BK22" s="15"/>
      <c r="BL22" s="130" t="s">
        <v>471</v>
      </c>
      <c r="BM22" s="130" t="s">
        <v>500</v>
      </c>
      <c r="BN22" s="130" t="s">
        <v>561</v>
      </c>
      <c r="BO22" s="16" t="s">
        <v>1089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1090</v>
      </c>
      <c r="H23" s="150" t="s">
        <v>1090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1091</v>
      </c>
      <c r="V23" s="105" t="s">
        <v>1092</v>
      </c>
      <c r="W23" s="104" t="s">
        <v>452</v>
      </c>
      <c r="X23" s="129"/>
      <c r="Y23" s="104"/>
      <c r="Z23" s="105" t="s">
        <v>1093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1094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1073</v>
      </c>
      <c r="BJ23" s="16" t="s">
        <v>1073</v>
      </c>
      <c r="BK23" s="15"/>
      <c r="BL23" s="130" t="s">
        <v>471</v>
      </c>
      <c r="BM23" s="130" t="s">
        <v>500</v>
      </c>
      <c r="BN23" s="130" t="s">
        <v>561</v>
      </c>
      <c r="BO23" s="16" t="s">
        <v>1073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1095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1096</v>
      </c>
      <c r="V24" s="105" t="s">
        <v>1062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1097</v>
      </c>
      <c r="BJ24" s="16" t="s">
        <v>1097</v>
      </c>
      <c r="BK24" s="15"/>
      <c r="BL24" s="130" t="s">
        <v>471</v>
      </c>
      <c r="BM24" s="130" t="s">
        <v>500</v>
      </c>
      <c r="BN24" s="130" t="s">
        <v>561</v>
      </c>
      <c r="BO24" s="16" t="s">
        <v>1097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1069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1070</v>
      </c>
      <c r="V28" s="105" t="s">
        <v>1071</v>
      </c>
      <c r="W28" s="104" t="s">
        <v>452</v>
      </c>
      <c r="X28" s="129"/>
      <c r="Y28" s="129"/>
      <c r="Z28" s="105" t="s">
        <v>1072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1098</v>
      </c>
      <c r="M29" s="127" t="s">
        <v>1099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1070</v>
      </c>
      <c r="V29" s="105" t="s">
        <v>1100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1101</v>
      </c>
      <c r="BJ29" s="16" t="s">
        <v>1101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1102</v>
      </c>
      <c r="U30" s="105" t="s">
        <v>1070</v>
      </c>
      <c r="V30" s="105" t="s">
        <v>1078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1077</v>
      </c>
      <c r="BJ30" s="16" t="s">
        <v>1077</v>
      </c>
      <c r="BK30" s="15"/>
      <c r="BL30" s="130" t="s">
        <v>478</v>
      </c>
      <c r="BM30" s="130" t="s">
        <v>502</v>
      </c>
      <c r="BN30" s="130" t="s">
        <v>502</v>
      </c>
      <c r="BO30" s="16" t="s">
        <v>1077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1061</v>
      </c>
      <c r="V31" s="105" t="s">
        <v>1062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1103</v>
      </c>
      <c r="BJ31" s="16" t="s">
        <v>1103</v>
      </c>
      <c r="BK31" s="15"/>
      <c r="BL31" s="130" t="s">
        <v>468</v>
      </c>
      <c r="BM31" s="130" t="s">
        <v>488</v>
      </c>
      <c r="BN31" s="130" t="s">
        <v>604</v>
      </c>
      <c r="BO31" s="16" t="s">
        <v>1103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1104</v>
      </c>
      <c r="I32" s="127">
        <v>73</v>
      </c>
      <c r="J32" s="127">
        <v>202</v>
      </c>
      <c r="K32" s="105">
        <v>128</v>
      </c>
      <c r="L32" s="127" t="s">
        <v>1105</v>
      </c>
      <c r="M32" s="127" t="s">
        <v>1106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1107</v>
      </c>
      <c r="V32" s="105" t="s">
        <v>1108</v>
      </c>
      <c r="W32" s="104" t="s">
        <v>452</v>
      </c>
      <c r="X32" s="129" t="s">
        <v>455</v>
      </c>
      <c r="Y32" s="104"/>
      <c r="Z32" s="182" t="s">
        <v>1109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1073</v>
      </c>
      <c r="BJ32" s="16" t="s">
        <v>1073</v>
      </c>
      <c r="BK32" s="15"/>
      <c r="BL32" s="130" t="s">
        <v>471</v>
      </c>
      <c r="BM32" s="130" t="s">
        <v>500</v>
      </c>
      <c r="BN32" s="130" t="s">
        <v>561</v>
      </c>
      <c r="BO32" s="16" t="s">
        <v>1073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1064</v>
      </c>
      <c r="H33" s="106" t="s">
        <v>1104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1061</v>
      </c>
      <c r="V33" s="105" t="s">
        <v>1062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1110</v>
      </c>
      <c r="BJ33" s="16" t="s">
        <v>1110</v>
      </c>
      <c r="BK33" s="15"/>
      <c r="BL33" s="130" t="s">
        <v>471</v>
      </c>
      <c r="BM33" s="130" t="s">
        <v>491</v>
      </c>
      <c r="BN33" s="130" t="s">
        <v>599</v>
      </c>
      <c r="BO33" s="16" t="s">
        <v>1110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1070</v>
      </c>
      <c r="V34" s="105" t="s">
        <v>1076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1111</v>
      </c>
      <c r="BJ34" s="16" t="s">
        <v>1111</v>
      </c>
      <c r="BK34" s="15"/>
      <c r="BL34" s="130" t="s">
        <v>471</v>
      </c>
      <c r="BM34" s="130" t="s">
        <v>500</v>
      </c>
      <c r="BN34" s="130" t="s">
        <v>561</v>
      </c>
      <c r="BO34" s="16" t="s">
        <v>1111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1104</v>
      </c>
      <c r="I35" s="105">
        <v>73</v>
      </c>
      <c r="J35" s="105">
        <v>90</v>
      </c>
      <c r="K35" s="105">
        <v>204</v>
      </c>
      <c r="L35" s="127" t="s">
        <v>1081</v>
      </c>
      <c r="M35" s="105" t="s">
        <v>1112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1082</v>
      </c>
      <c r="V35" s="105" t="s">
        <v>1113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1114</v>
      </c>
      <c r="BJ35" s="16" t="s">
        <v>1114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1115</v>
      </c>
      <c r="H36" s="188" t="s">
        <v>1115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1116</v>
      </c>
      <c r="V36" s="105" t="s">
        <v>1117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1118</v>
      </c>
      <c r="BJ36" s="16" t="s">
        <v>1118</v>
      </c>
      <c r="BK36" s="15"/>
      <c r="BL36" s="130" t="s">
        <v>471</v>
      </c>
      <c r="BM36" s="130" t="s">
        <v>491</v>
      </c>
      <c r="BN36" s="130" t="s">
        <v>599</v>
      </c>
      <c r="BO36" s="16" t="s">
        <v>1118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1119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1085</v>
      </c>
      <c r="V37" s="105" t="s">
        <v>1120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1121</v>
      </c>
      <c r="BJ37" s="16" t="s">
        <v>1121</v>
      </c>
      <c r="BK37" s="15"/>
      <c r="BL37" s="130" t="s">
        <v>472</v>
      </c>
      <c r="BM37" s="130" t="s">
        <v>501</v>
      </c>
      <c r="BN37" s="130" t="s">
        <v>563</v>
      </c>
      <c r="BO37" s="16" t="s">
        <v>1121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1122</v>
      </c>
      <c r="M38" s="127" t="s">
        <v>1123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1082</v>
      </c>
      <c r="V38" s="151" t="s">
        <v>1124</v>
      </c>
      <c r="W38" s="104" t="s">
        <v>452</v>
      </c>
      <c r="X38" s="129" t="s">
        <v>455</v>
      </c>
      <c r="Y38" s="104"/>
      <c r="Z38" s="105" t="s">
        <v>1125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1126</v>
      </c>
      <c r="BF38" s="15"/>
      <c r="BG38" s="16">
        <v>2</v>
      </c>
      <c r="BH38" s="16"/>
      <c r="BI38" s="16" t="s">
        <v>1127</v>
      </c>
      <c r="BJ38" s="16" t="s">
        <v>1127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1090</v>
      </c>
      <c r="H39" s="150" t="s">
        <v>1090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1091</v>
      </c>
      <c r="V39" s="105" t="s">
        <v>1128</v>
      </c>
      <c r="W39" s="104" t="s">
        <v>452</v>
      </c>
      <c r="X39" s="129" t="s">
        <v>455</v>
      </c>
      <c r="Y39" s="104"/>
      <c r="Z39" s="105" t="s">
        <v>1129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1094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1073</v>
      </c>
      <c r="BJ39" s="16" t="s">
        <v>1073</v>
      </c>
      <c r="BK39" s="15"/>
      <c r="BL39" s="130" t="s">
        <v>471</v>
      </c>
      <c r="BM39" s="130" t="s">
        <v>500</v>
      </c>
      <c r="BN39" s="130" t="s">
        <v>561</v>
      </c>
      <c r="BO39" s="16" t="s">
        <v>1073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1088</v>
      </c>
      <c r="V40" s="105" t="s">
        <v>1076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1130</v>
      </c>
      <c r="BJ40" s="16" t="s">
        <v>1130</v>
      </c>
      <c r="BK40" s="15"/>
      <c r="BL40" s="130" t="s">
        <v>471</v>
      </c>
      <c r="BM40" s="130" t="s">
        <v>500</v>
      </c>
      <c r="BN40" s="130" t="s">
        <v>561</v>
      </c>
      <c r="BO40" s="16" t="s">
        <v>1130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1131</v>
      </c>
      <c r="M41" s="127" t="s">
        <v>1132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1116</v>
      </c>
      <c r="V41" s="105" t="s">
        <v>1133</v>
      </c>
      <c r="W41" s="104" t="s">
        <v>452</v>
      </c>
      <c r="X41" s="129"/>
      <c r="Y41" s="104"/>
      <c r="Z41" s="189" t="s">
        <v>1134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1135</v>
      </c>
      <c r="I42" s="105">
        <v>73</v>
      </c>
      <c r="J42" s="105">
        <v>7</v>
      </c>
      <c r="K42" s="105" t="s">
        <v>624</v>
      </c>
      <c r="L42" s="127" t="s">
        <v>1136</v>
      </c>
      <c r="M42" s="127" t="s">
        <v>1137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1138</v>
      </c>
      <c r="V42" s="151" t="s">
        <v>1139</v>
      </c>
      <c r="W42" s="104" t="s">
        <v>452</v>
      </c>
      <c r="X42" s="129" t="s">
        <v>455</v>
      </c>
      <c r="Y42" s="104"/>
      <c r="Z42" s="105" t="s">
        <v>1140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1073</v>
      </c>
      <c r="BJ42" s="16" t="s">
        <v>1073</v>
      </c>
      <c r="BK42" s="15"/>
      <c r="BL42" s="130" t="s">
        <v>471</v>
      </c>
      <c r="BM42" s="130" t="s">
        <v>500</v>
      </c>
      <c r="BN42" s="130" t="s">
        <v>561</v>
      </c>
      <c r="BO42" s="16" t="s">
        <v>1073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1061</v>
      </c>
      <c r="V43" s="105" t="s">
        <v>1062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1073</v>
      </c>
      <c r="BJ43" s="16" t="s">
        <v>1073</v>
      </c>
      <c r="BK43" s="15"/>
      <c r="BL43" s="130" t="s">
        <v>471</v>
      </c>
      <c r="BM43" s="130" t="s">
        <v>500</v>
      </c>
      <c r="BN43" s="130" t="s">
        <v>561</v>
      </c>
      <c r="BO43" s="16" t="s">
        <v>1073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1069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1070</v>
      </c>
      <c r="V46" s="105" t="s">
        <v>1071</v>
      </c>
      <c r="W46" s="104" t="s">
        <v>452</v>
      </c>
      <c r="X46" s="129" t="s">
        <v>455</v>
      </c>
      <c r="Y46" s="129"/>
      <c r="Z46" s="105" t="s">
        <v>1072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1141</v>
      </c>
      <c r="BJ46" s="16" t="s">
        <v>1141</v>
      </c>
      <c r="BK46" s="15"/>
      <c r="BL46" s="130" t="s">
        <v>466</v>
      </c>
      <c r="BM46" s="130" t="s">
        <v>487</v>
      </c>
      <c r="BN46" s="130" t="s">
        <v>573</v>
      </c>
      <c r="BO46" s="16" t="s">
        <v>1141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1142</v>
      </c>
      <c r="M47" s="127" t="s">
        <v>1143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1070</v>
      </c>
      <c r="V47" s="105" t="s">
        <v>1100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1144</v>
      </c>
      <c r="BJ47" s="16" t="s">
        <v>1144</v>
      </c>
      <c r="BK47" s="15"/>
      <c r="BL47" s="130" t="s">
        <v>476</v>
      </c>
      <c r="BM47" s="130" t="s">
        <v>476</v>
      </c>
      <c r="BN47" s="130" t="s">
        <v>476</v>
      </c>
      <c r="BO47" s="16" t="s">
        <v>1144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1061</v>
      </c>
      <c r="V48" s="105" t="s">
        <v>1062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1145</v>
      </c>
      <c r="BJ48" s="16" t="s">
        <v>1145</v>
      </c>
      <c r="BK48" s="15"/>
      <c r="BL48" s="130" t="s">
        <v>469</v>
      </c>
      <c r="BM48" s="130" t="s">
        <v>489</v>
      </c>
      <c r="BN48" s="130" t="s">
        <v>556</v>
      </c>
      <c r="BO48" s="16" t="s">
        <v>1145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1070</v>
      </c>
      <c r="V49" s="105" t="s">
        <v>1146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1147</v>
      </c>
      <c r="BJ49" s="16" t="s">
        <v>1147</v>
      </c>
      <c r="BK49" s="15"/>
      <c r="BL49" s="130" t="s">
        <v>478</v>
      </c>
      <c r="BM49" s="130" t="s">
        <v>502</v>
      </c>
      <c r="BN49" s="130" t="s">
        <v>502</v>
      </c>
      <c r="BO49" s="16" t="s">
        <v>1147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1148</v>
      </c>
      <c r="M50" s="127" t="s">
        <v>1149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1107</v>
      </c>
      <c r="V50" s="105" t="s">
        <v>1150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1151</v>
      </c>
      <c r="BJ50" s="16" t="s">
        <v>1151</v>
      </c>
      <c r="BK50" s="15"/>
      <c r="BL50" s="130" t="s">
        <v>476</v>
      </c>
      <c r="BM50" s="130" t="s">
        <v>476</v>
      </c>
      <c r="BN50" s="130" t="s">
        <v>476</v>
      </c>
      <c r="BO50" s="16" t="s">
        <v>1151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1105</v>
      </c>
      <c r="M51" s="127" t="s">
        <v>1106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1107</v>
      </c>
      <c r="V51" s="105" t="s">
        <v>1108</v>
      </c>
      <c r="W51" s="104" t="s">
        <v>452</v>
      </c>
      <c r="X51" s="129"/>
      <c r="Y51" s="104"/>
      <c r="Z51" s="182" t="s">
        <v>1087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1064</v>
      </c>
      <c r="H52" s="106" t="s">
        <v>1104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1061</v>
      </c>
      <c r="V52" s="105" t="s">
        <v>1062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1152</v>
      </c>
      <c r="BJ52" s="16" t="s">
        <v>1152</v>
      </c>
      <c r="BK52" s="15"/>
      <c r="BL52" s="130" t="s">
        <v>468</v>
      </c>
      <c r="BM52" s="130" t="s">
        <v>498</v>
      </c>
      <c r="BN52" s="130" t="s">
        <v>585</v>
      </c>
      <c r="BO52" s="16" t="s">
        <v>1152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1064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1153</v>
      </c>
      <c r="M53" s="127" t="s">
        <v>1154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1082</v>
      </c>
      <c r="V53" s="105" t="s">
        <v>1155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1156</v>
      </c>
      <c r="BJ53" s="16" t="s">
        <v>1156</v>
      </c>
      <c r="BK53" s="15"/>
      <c r="BL53" s="130" t="s">
        <v>471</v>
      </c>
      <c r="BM53" s="130" t="s">
        <v>500</v>
      </c>
      <c r="BN53" s="130" t="s">
        <v>561</v>
      </c>
      <c r="BO53" s="16" t="s">
        <v>1156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1157</v>
      </c>
      <c r="M54" s="127" t="s">
        <v>1158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1107</v>
      </c>
      <c r="V54" s="105" t="s">
        <v>1159</v>
      </c>
      <c r="W54" s="104" t="s">
        <v>452</v>
      </c>
      <c r="X54" s="129" t="s">
        <v>455</v>
      </c>
      <c r="Y54" s="104"/>
      <c r="Z54" s="189" t="s">
        <v>1160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1073</v>
      </c>
      <c r="BJ54" s="16" t="s">
        <v>1073</v>
      </c>
      <c r="BK54" s="15"/>
      <c r="BL54" s="130" t="s">
        <v>471</v>
      </c>
      <c r="BM54" s="130" t="s">
        <v>500</v>
      </c>
      <c r="BN54" s="130" t="s">
        <v>561</v>
      </c>
      <c r="BO54" s="16" t="s">
        <v>1073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1070</v>
      </c>
      <c r="V55" s="105" t="s">
        <v>1076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1161</v>
      </c>
      <c r="BJ55" s="16" t="s">
        <v>1161</v>
      </c>
      <c r="BK55" s="15"/>
      <c r="BL55" s="130" t="s">
        <v>472</v>
      </c>
      <c r="BM55" s="130" t="s">
        <v>501</v>
      </c>
      <c r="BN55" s="130" t="s">
        <v>552</v>
      </c>
      <c r="BO55" s="16" t="s">
        <v>1161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1115</v>
      </c>
      <c r="H56" s="188" t="s">
        <v>1115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1116</v>
      </c>
      <c r="V56" s="105" t="s">
        <v>1117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1162</v>
      </c>
      <c r="BJ56" s="16" t="s">
        <v>1162</v>
      </c>
      <c r="BK56" s="15"/>
      <c r="BL56" s="130" t="s">
        <v>471</v>
      </c>
      <c r="BM56" s="130" t="s">
        <v>500</v>
      </c>
      <c r="BN56" s="130" t="s">
        <v>561</v>
      </c>
      <c r="BO56" s="16" t="s">
        <v>1162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1090</v>
      </c>
      <c r="H57" s="150" t="s">
        <v>1090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1091</v>
      </c>
      <c r="V57" s="105" t="s">
        <v>1128</v>
      </c>
      <c r="W57" s="104" t="s">
        <v>452</v>
      </c>
      <c r="X57" s="129" t="s">
        <v>455</v>
      </c>
      <c r="Y57" s="104"/>
      <c r="Z57" s="105" t="s">
        <v>1163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1094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1073</v>
      </c>
      <c r="BJ57" s="16" t="s">
        <v>1073</v>
      </c>
      <c r="BK57" s="15"/>
      <c r="BL57" s="130" t="s">
        <v>471</v>
      </c>
      <c r="BM57" s="130" t="s">
        <v>500</v>
      </c>
      <c r="BN57" s="130" t="s">
        <v>561</v>
      </c>
      <c r="BO57" s="16" t="s">
        <v>1073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1085</v>
      </c>
      <c r="V58" s="105" t="s">
        <v>1076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1164</v>
      </c>
      <c r="BJ58" s="16" t="s">
        <v>1164</v>
      </c>
      <c r="BK58" s="15"/>
      <c r="BL58" s="130" t="s">
        <v>478</v>
      </c>
      <c r="BM58" s="130" t="s">
        <v>502</v>
      </c>
      <c r="BN58" s="130" t="s">
        <v>502</v>
      </c>
      <c r="BO58" s="16" t="s">
        <v>1164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1131</v>
      </c>
      <c r="M59" s="127" t="s">
        <v>1132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1116</v>
      </c>
      <c r="V59" s="105" t="s">
        <v>1133</v>
      </c>
      <c r="W59" s="104" t="s">
        <v>452</v>
      </c>
      <c r="X59" s="129" t="s">
        <v>455</v>
      </c>
      <c r="Y59" s="104"/>
      <c r="Z59" s="189" t="s">
        <v>1134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1165</v>
      </c>
      <c r="BJ59" s="16" t="s">
        <v>1165</v>
      </c>
      <c r="BK59" s="15"/>
      <c r="BL59" s="130" t="s">
        <v>464</v>
      </c>
      <c r="BM59" s="130" t="s">
        <v>486</v>
      </c>
      <c r="BN59" s="130" t="s">
        <v>550</v>
      </c>
      <c r="BO59" s="16" t="s">
        <v>1165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1135</v>
      </c>
      <c r="I60" s="105">
        <v>73</v>
      </c>
      <c r="J60" s="105">
        <v>7</v>
      </c>
      <c r="K60" s="105" t="s">
        <v>624</v>
      </c>
      <c r="L60" s="127" t="s">
        <v>1136</v>
      </c>
      <c r="M60" s="127" t="s">
        <v>1137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1138</v>
      </c>
      <c r="V60" s="151" t="s">
        <v>1139</v>
      </c>
      <c r="W60" s="104" t="s">
        <v>452</v>
      </c>
      <c r="X60" s="129" t="s">
        <v>455</v>
      </c>
      <c r="Y60" s="104"/>
      <c r="Z60" s="105" t="s">
        <v>1140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1166</v>
      </c>
      <c r="BJ60" s="16" t="s">
        <v>1166</v>
      </c>
      <c r="BK60" s="15"/>
      <c r="BL60" s="130" t="s">
        <v>464</v>
      </c>
      <c r="BM60" s="130" t="s">
        <v>486</v>
      </c>
      <c r="BN60" s="130" t="s">
        <v>550</v>
      </c>
      <c r="BO60" s="16" t="s">
        <v>1167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1061</v>
      </c>
      <c r="V61" s="105" t="s">
        <v>1062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1168</v>
      </c>
      <c r="BJ61" s="16" t="s">
        <v>1168</v>
      </c>
      <c r="BK61" s="15"/>
      <c r="BL61" s="130" t="s">
        <v>471</v>
      </c>
      <c r="BM61" s="130" t="s">
        <v>500</v>
      </c>
      <c r="BN61" s="130" t="s">
        <v>561</v>
      </c>
      <c r="BO61" s="16" t="s">
        <v>1168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1061</v>
      </c>
      <c r="V65" s="105" t="s">
        <v>1062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1169</v>
      </c>
      <c r="BJ65" s="16" t="s">
        <v>1169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1070</v>
      </c>
      <c r="V66" s="105" t="s">
        <v>1146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1170</v>
      </c>
      <c r="BJ66" s="202" t="s">
        <v>1170</v>
      </c>
      <c r="BK66" s="15"/>
      <c r="BL66" s="130" t="s">
        <v>471</v>
      </c>
      <c r="BM66" s="130" t="s">
        <v>500</v>
      </c>
      <c r="BN66" s="130" t="s">
        <v>561</v>
      </c>
      <c r="BO66" s="205" t="s">
        <v>1170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1064</v>
      </c>
      <c r="H67" s="106" t="s">
        <v>1104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1061</v>
      </c>
      <c r="V67" s="105" t="s">
        <v>1062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1171</v>
      </c>
      <c r="BJ67" s="16" t="s">
        <v>1171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1172</v>
      </c>
      <c r="M68" s="127" t="s">
        <v>1173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1070</v>
      </c>
      <c r="V68" s="105" t="s">
        <v>1100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1174</v>
      </c>
      <c r="BJ68" s="16" t="s">
        <v>1174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1064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1153</v>
      </c>
      <c r="M69" s="127" t="s">
        <v>1154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1082</v>
      </c>
      <c r="V69" s="105" t="s">
        <v>1155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1175</v>
      </c>
      <c r="BJ69" s="16" t="s">
        <v>1175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1157</v>
      </c>
      <c r="M70" s="127" t="s">
        <v>1158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1107</v>
      </c>
      <c r="V70" s="105" t="s">
        <v>1176</v>
      </c>
      <c r="W70" s="104" t="s">
        <v>452</v>
      </c>
      <c r="X70" s="129" t="s">
        <v>455</v>
      </c>
      <c r="Y70" s="104"/>
      <c r="Z70" s="189" t="s">
        <v>1160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1175</v>
      </c>
      <c r="BI70" s="16" t="s">
        <v>1175</v>
      </c>
      <c r="BJ70" s="16" t="s">
        <v>1175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1070</v>
      </c>
      <c r="V71" s="105" t="s">
        <v>1076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1177</v>
      </c>
      <c r="BJ71" s="202" t="s">
        <v>1177</v>
      </c>
      <c r="BK71" s="15"/>
      <c r="BL71" s="130" t="s">
        <v>472</v>
      </c>
      <c r="BM71" s="130" t="s">
        <v>501</v>
      </c>
      <c r="BN71" s="130" t="s">
        <v>596</v>
      </c>
      <c r="BO71" s="205" t="s">
        <v>1177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1115</v>
      </c>
      <c r="H72" s="188" t="s">
        <v>1115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1116</v>
      </c>
      <c r="V72" s="105" t="s">
        <v>1117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1171</v>
      </c>
      <c r="BJ72" s="16" t="s">
        <v>1171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1090</v>
      </c>
      <c r="H73" s="150" t="s">
        <v>1090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1091</v>
      </c>
      <c r="V73" s="105" t="s">
        <v>1128</v>
      </c>
      <c r="W73" s="104" t="s">
        <v>452</v>
      </c>
      <c r="X73" s="129" t="s">
        <v>455</v>
      </c>
      <c r="Y73" s="104"/>
      <c r="Z73" s="105" t="s">
        <v>1178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1094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1171</v>
      </c>
      <c r="BJ73" s="16" t="s">
        <v>1171</v>
      </c>
      <c r="BK73" s="15"/>
      <c r="BL73" s="130" t="s">
        <v>471</v>
      </c>
      <c r="BM73" s="130" t="s">
        <v>500</v>
      </c>
      <c r="BN73" s="130" t="s">
        <v>561</v>
      </c>
      <c r="BO73" s="16" t="s">
        <v>1073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1085</v>
      </c>
      <c r="V74" s="105" t="s">
        <v>1076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1179</v>
      </c>
      <c r="BJ74" s="202" t="s">
        <v>1179</v>
      </c>
      <c r="BK74" s="15"/>
      <c r="BL74" s="130" t="s">
        <v>471</v>
      </c>
      <c r="BM74" s="130" t="s">
        <v>500</v>
      </c>
      <c r="BN74" s="130" t="s">
        <v>561</v>
      </c>
      <c r="BO74" s="202" t="s">
        <v>1179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1131</v>
      </c>
      <c r="M75" s="127" t="s">
        <v>1132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1116</v>
      </c>
      <c r="V75" s="105" t="s">
        <v>1133</v>
      </c>
      <c r="W75" s="104" t="s">
        <v>452</v>
      </c>
      <c r="X75" s="129"/>
      <c r="Y75" s="104"/>
      <c r="Z75" s="189" t="s">
        <v>1134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1135</v>
      </c>
      <c r="I76" s="105">
        <v>73</v>
      </c>
      <c r="J76" s="105">
        <v>7</v>
      </c>
      <c r="K76" s="105" t="s">
        <v>624</v>
      </c>
      <c r="L76" s="127" t="s">
        <v>1136</v>
      </c>
      <c r="M76" s="127" t="s">
        <v>1137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1138</v>
      </c>
      <c r="V76" s="151" t="s">
        <v>1139</v>
      </c>
      <c r="W76" s="104" t="s">
        <v>452</v>
      </c>
      <c r="X76" s="129" t="s">
        <v>455</v>
      </c>
      <c r="Y76" s="104"/>
      <c r="Z76" s="105" t="s">
        <v>1140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1175</v>
      </c>
      <c r="BJ76" s="16" t="s">
        <v>1175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1061</v>
      </c>
      <c r="V77" s="105" t="s">
        <v>1062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1171</v>
      </c>
      <c r="BI77" s="110" t="s">
        <v>1171</v>
      </c>
      <c r="BJ77" s="110" t="s">
        <v>1171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1180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1082</v>
      </c>
      <c r="V79" s="105" t="s">
        <v>1181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1061</v>
      </c>
      <c r="V80" s="105" t="s">
        <v>1062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1182</v>
      </c>
      <c r="BJ80" s="16" t="s">
        <v>1182</v>
      </c>
      <c r="BK80" s="15"/>
      <c r="BL80" s="130" t="s">
        <v>468</v>
      </c>
      <c r="BM80" s="130" t="s">
        <v>488</v>
      </c>
      <c r="BN80" s="130" t="s">
        <v>604</v>
      </c>
      <c r="BO80" s="16" t="s">
        <v>1182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1075</v>
      </c>
      <c r="V81" s="105" t="s">
        <v>1076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1183</v>
      </c>
      <c r="BJ81" s="16" t="s">
        <v>1183</v>
      </c>
      <c r="BK81" s="15"/>
      <c r="BL81" s="130" t="s">
        <v>471</v>
      </c>
      <c r="BM81" s="130" t="s">
        <v>500</v>
      </c>
      <c r="BN81" s="130" t="s">
        <v>599</v>
      </c>
      <c r="BO81" s="16" t="s">
        <v>1183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1075</v>
      </c>
      <c r="V82" s="105" t="s">
        <v>1076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1183</v>
      </c>
      <c r="BJ82" s="16" t="s">
        <v>1183</v>
      </c>
      <c r="BK82" s="15"/>
      <c r="BL82" s="130" t="s">
        <v>471</v>
      </c>
      <c r="BM82" s="130" t="s">
        <v>500</v>
      </c>
      <c r="BN82" s="130" t="s">
        <v>599</v>
      </c>
      <c r="BO82" s="16" t="s">
        <v>1183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1064</v>
      </c>
      <c r="H83" s="106" t="s">
        <v>1104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1061</v>
      </c>
      <c r="V83" s="105" t="s">
        <v>1117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1184</v>
      </c>
      <c r="BJ83" s="16" t="s">
        <v>1184</v>
      </c>
      <c r="BK83" s="15"/>
      <c r="BL83" s="130" t="s">
        <v>471</v>
      </c>
      <c r="BM83" s="130" t="s">
        <v>491</v>
      </c>
      <c r="BN83" s="130" t="s">
        <v>599</v>
      </c>
      <c r="BO83" s="16" t="s">
        <v>1184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1185</v>
      </c>
      <c r="M84" s="127" t="s">
        <v>1186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1082</v>
      </c>
      <c r="V84" s="151" t="s">
        <v>1187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1188</v>
      </c>
      <c r="BJ84" s="16" t="s">
        <v>1188</v>
      </c>
      <c r="BK84" s="15"/>
      <c r="BL84" s="130" t="s">
        <v>468</v>
      </c>
      <c r="BM84" s="130" t="s">
        <v>498</v>
      </c>
      <c r="BN84" s="130" t="s">
        <v>555</v>
      </c>
      <c r="BO84" s="210" t="s">
        <v>1188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1070</v>
      </c>
      <c r="V85" s="105" t="s">
        <v>1076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1189</v>
      </c>
      <c r="BJ85" s="16" t="s">
        <v>1189</v>
      </c>
      <c r="BK85" s="15"/>
      <c r="BL85" s="130" t="s">
        <v>471</v>
      </c>
      <c r="BM85" s="130" t="s">
        <v>500</v>
      </c>
      <c r="BN85" s="130" t="s">
        <v>599</v>
      </c>
      <c r="BO85" s="16" t="s">
        <v>1189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1085</v>
      </c>
      <c r="V86" s="105" t="s">
        <v>1190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1115</v>
      </c>
      <c r="H87" s="188" t="s">
        <v>1115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1116</v>
      </c>
      <c r="V87" s="105" t="s">
        <v>1117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1191</v>
      </c>
      <c r="BJ87" s="16" t="s">
        <v>1191</v>
      </c>
      <c r="BK87" s="15"/>
      <c r="BL87" s="130" t="s">
        <v>476</v>
      </c>
      <c r="BM87" s="130" t="s">
        <v>476</v>
      </c>
      <c r="BN87" s="130" t="s">
        <v>476</v>
      </c>
      <c r="BO87" s="16" t="s">
        <v>1192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1085</v>
      </c>
      <c r="V88" s="105" t="s">
        <v>1076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1183</v>
      </c>
      <c r="BJ88" s="16" t="s">
        <v>1183</v>
      </c>
      <c r="BK88" s="15"/>
      <c r="BL88" s="130" t="s">
        <v>471</v>
      </c>
      <c r="BM88" s="130" t="s">
        <v>500</v>
      </c>
      <c r="BN88" s="130" t="s">
        <v>599</v>
      </c>
      <c r="BO88" s="16" t="s">
        <v>1183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1090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1091</v>
      </c>
      <c r="V89" s="105" t="s">
        <v>1128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1193</v>
      </c>
      <c r="BJ89" s="16" t="s">
        <v>1193</v>
      </c>
      <c r="BK89" s="15"/>
      <c r="BL89" s="130" t="s">
        <v>476</v>
      </c>
      <c r="BM89" s="130" t="s">
        <v>476</v>
      </c>
      <c r="BN89" s="130" t="s">
        <v>476</v>
      </c>
      <c r="BO89" s="16" t="s">
        <v>1193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1194</v>
      </c>
      <c r="V90" s="151" t="s">
        <v>1195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1196</v>
      </c>
      <c r="BJ90" s="16" t="s">
        <v>1196</v>
      </c>
      <c r="BK90" s="15"/>
      <c r="BL90" s="130" t="s">
        <v>472</v>
      </c>
      <c r="BM90" s="130" t="s">
        <v>501</v>
      </c>
      <c r="BN90" s="130" t="s">
        <v>552</v>
      </c>
      <c r="BO90" s="16" t="s">
        <v>1196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1197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1198</v>
      </c>
      <c r="V91" s="105" t="s">
        <v>1199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1200</v>
      </c>
      <c r="BJ91" s="16" t="s">
        <v>1200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1061</v>
      </c>
      <c r="V92" s="105" t="s">
        <v>1062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1201</v>
      </c>
      <c r="BJ92" s="16" t="s">
        <v>1201</v>
      </c>
      <c r="BK92" s="15"/>
      <c r="BL92" s="130" t="s">
        <v>471</v>
      </c>
      <c r="BM92" s="130" t="s">
        <v>500</v>
      </c>
      <c r="BN92" s="130" t="s">
        <v>599</v>
      </c>
      <c r="BO92" s="16" t="s">
        <v>1201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1061</v>
      </c>
      <c r="V95" s="105" t="s">
        <v>1062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1202</v>
      </c>
      <c r="BJ95" s="17" t="s">
        <v>1203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1075</v>
      </c>
      <c r="V96" s="105" t="s">
        <v>1076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1204</v>
      </c>
      <c r="BJ96" s="16" t="s">
        <v>1204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1205</v>
      </c>
      <c r="I97" s="127">
        <v>73</v>
      </c>
      <c r="J97" s="127">
        <v>262</v>
      </c>
      <c r="K97" s="105">
        <v>433</v>
      </c>
      <c r="L97" s="127" t="s">
        <v>1206</v>
      </c>
      <c r="M97" s="127" t="s">
        <v>1207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1208</v>
      </c>
      <c r="V97" s="105" t="s">
        <v>1209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1210</v>
      </c>
      <c r="BJ97" s="17" t="s">
        <v>1211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1075</v>
      </c>
      <c r="V98" s="105" t="s">
        <v>1076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1212</v>
      </c>
      <c r="BJ98" s="17" t="s">
        <v>1213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1064</v>
      </c>
      <c r="H99" s="106" t="s">
        <v>1104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1061</v>
      </c>
      <c r="V99" s="105" t="s">
        <v>1062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1214</v>
      </c>
      <c r="BJ99" s="17" t="s">
        <v>1215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1070</v>
      </c>
      <c r="V100" s="105" t="s">
        <v>1076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1212</v>
      </c>
      <c r="BJ100" s="17" t="s">
        <v>1213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1085</v>
      </c>
      <c r="V101" s="105" t="s">
        <v>1076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1216</v>
      </c>
      <c r="BJ101" s="17" t="s">
        <v>1217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1115</v>
      </c>
      <c r="H102" s="188" t="s">
        <v>1115</v>
      </c>
      <c r="I102" s="127">
        <v>73</v>
      </c>
      <c r="J102" s="127">
        <v>54.8</v>
      </c>
      <c r="K102" s="105" t="s">
        <v>1218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1219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1198</v>
      </c>
      <c r="V102" s="105" t="s">
        <v>1062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1220</v>
      </c>
      <c r="BJ102" s="17" t="s">
        <v>1221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1194</v>
      </c>
      <c r="V103" s="151" t="s">
        <v>1195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1212</v>
      </c>
      <c r="BJ103" s="17" t="s">
        <v>1222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1222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1061</v>
      </c>
      <c r="V104" s="105" t="s">
        <v>1062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1223</v>
      </c>
      <c r="BJ104" s="17" t="s">
        <v>1224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1205</v>
      </c>
      <c r="I106" s="105">
        <v>73</v>
      </c>
      <c r="J106" s="105">
        <v>262</v>
      </c>
      <c r="K106" s="105" t="s">
        <v>624</v>
      </c>
      <c r="L106" s="127" t="s">
        <v>1206</v>
      </c>
      <c r="M106" s="127" t="s">
        <v>1207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1225</v>
      </c>
      <c r="V106" s="151" t="s">
        <v>1226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1227</v>
      </c>
      <c r="BJ106" s="16" t="s">
        <v>1227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1228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1061</v>
      </c>
      <c r="V107" s="105" t="s">
        <v>1062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1229</v>
      </c>
      <c r="BJ107" s="16" t="s">
        <v>1229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1228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1230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1231</v>
      </c>
      <c r="M108" s="127" t="s">
        <v>1232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1061</v>
      </c>
      <c r="V108" s="105" t="s">
        <v>1233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1234</v>
      </c>
      <c r="BJ108" s="17" t="s">
        <v>1235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1064</v>
      </c>
      <c r="H109" s="106" t="s">
        <v>1104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1061</v>
      </c>
      <c r="V109" s="105" t="s">
        <v>1062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1236</v>
      </c>
      <c r="BJ109" s="16" t="s">
        <v>1236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1237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1115</v>
      </c>
      <c r="H110" s="188" t="s">
        <v>1115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1116</v>
      </c>
      <c r="V110" s="105" t="s">
        <v>1238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1239</v>
      </c>
      <c r="BJ110" s="16" t="s">
        <v>1239</v>
      </c>
      <c r="BK110" s="15"/>
      <c r="BL110" s="130" t="s">
        <v>477</v>
      </c>
      <c r="BM110" s="130" t="s">
        <v>467</v>
      </c>
      <c r="BN110" s="130" t="s">
        <v>1240</v>
      </c>
      <c r="BO110" s="192" t="s">
        <v>1241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1061</v>
      </c>
      <c r="V111" s="105" t="s">
        <v>1062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1242</v>
      </c>
      <c r="BJ111" s="17" t="s">
        <v>1243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1244</v>
      </c>
      <c r="I114" s="105">
        <v>73</v>
      </c>
      <c r="J114" s="105">
        <v>262</v>
      </c>
      <c r="K114" s="105" t="s">
        <v>624</v>
      </c>
      <c r="L114" s="127" t="s">
        <v>1206</v>
      </c>
      <c r="M114" s="127" t="s">
        <v>1207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1245</v>
      </c>
      <c r="V114" s="151" t="s">
        <v>1226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1061</v>
      </c>
      <c r="V115" s="105" t="s">
        <v>1062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1075</v>
      </c>
      <c r="V116" s="105" t="s">
        <v>1076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1075</v>
      </c>
      <c r="V117" s="105" t="s">
        <v>1076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1064</v>
      </c>
      <c r="H118" s="106" t="s">
        <v>1104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1061</v>
      </c>
      <c r="V118" s="105" t="s">
        <v>1062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1070</v>
      </c>
      <c r="V119" s="105" t="s">
        <v>1076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 t="s">
        <v>1246</v>
      </c>
      <c r="AW119" s="13"/>
      <c r="AX119" s="178" t="str">
        <f>IF(D119="","*",IFERROR(IF(ISODD(COUNT(AR119:AW119)),"ERRO",SUM((AS119-AR119),(AU119-AT119),(AW119-AV119))),"ERRO"))</f>
        <v>ERRO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e">
        <f>IF(AND(BQ119&lt;1,BR119&lt;1),"Produção e Intervalo",IF(BQ119&lt;1,"Intervalo",IF(BR119&lt;1,"Produção","Aderente")))</f>
        <v>#VALUE!</v>
      </c>
      <c r="BQ119" s="18" t="e">
        <f>IF(OR(B119="",E119=""),"*",AX119/O119)</f>
        <v>#VALUE!</v>
      </c>
      <c r="BR119" s="18">
        <f>IF(OR(B119="",E119=""),"*",AZ119/P119)</f>
        <v>0</v>
      </c>
      <c r="BS119" s="7"/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1085</v>
      </c>
      <c r="V120" s="105" t="s">
        <v>1076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1115</v>
      </c>
      <c r="H121" s="188" t="s">
        <v>1115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1219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1116</v>
      </c>
      <c r="V121" s="105" t="s">
        <v>1247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1104</v>
      </c>
      <c r="I122" s="127">
        <v>73</v>
      </c>
      <c r="J122" s="127">
        <v>7</v>
      </c>
      <c r="K122" s="105">
        <v>128</v>
      </c>
      <c r="L122" s="127" t="s">
        <v>1248</v>
      </c>
      <c r="M122" s="127" t="s">
        <v>1249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1250</v>
      </c>
      <c r="V122" s="105" t="s">
        <v>1150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1061</v>
      </c>
      <c r="V123" s="105" t="s">
        <v>1062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1230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1231</v>
      </c>
      <c r="M124" s="127" t="s">
        <v>1232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1251</v>
      </c>
      <c r="V124" s="151" t="s">
        <v>1252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/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1085</v>
      </c>
      <c r="V125" s="151" t="s">
        <v>1128</v>
      </c>
      <c r="W125" s="104" t="s">
        <v>452</v>
      </c>
      <c r="X125" s="129"/>
      <c r="Y125" s="104"/>
      <c r="Z125" s="105" t="s">
        <v>1253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/>
      <c r="AR125" s="108"/>
      <c r="AS125" s="108"/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/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3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9" operator="equal">
      <formula>"NÃO"</formula>
    </cfRule>
    <cfRule type="cellIs" dxfId="187" priority="11890" operator="equal">
      <formula>"SIM"</formula>
    </cfRule>
  </conditionalFormatting>
  <conditionalFormatting sqref="AY6:AY1032">
    <cfRule type="expression" dxfId="186" priority="54345">
      <formula>#REF!=1</formula>
    </cfRule>
  </conditionalFormatting>
  <conditionalFormatting sqref="T6:T1032 BD6:BD1032 AX6:AX1032">
    <cfRule type="cellIs" dxfId="185" priority="54329" operator="equal">
      <formula>"ERRO"</formula>
    </cfRule>
  </conditionalFormatting>
  <conditionalFormatting sqref="BP6:BP1032">
    <cfRule type="cellIs" dxfId="184" priority="54324" operator="equal">
      <formula>"Produção e Intervalo"</formula>
    </cfRule>
    <cfRule type="cellIs" dxfId="183" priority="54325" operator="equal">
      <formula>"Aderente"</formula>
    </cfRule>
    <cfRule type="cellIs" dxfId="182" priority="54326" operator="equal">
      <formula>"Intervalo"</formula>
    </cfRule>
    <cfRule type="cellIs" dxfId="181" priority="54327" operator="equal">
      <formula>"Produção"</formula>
    </cfRule>
    <cfRule type="cellIs" dxfId="180" priority="54328" operator="equal">
      <formula>"ERRO"</formula>
    </cfRule>
  </conditionalFormatting>
  <conditionalFormatting sqref="BQ6:BR1032">
    <cfRule type="cellIs" dxfId="179" priority="54306" operator="equal">
      <formula>"*"</formula>
    </cfRule>
    <cfRule type="cellIs" dxfId="178" priority="54307" operator="greaterThanOrEqual">
      <formula>1</formula>
    </cfRule>
    <cfRule type="cellIs" dxfId="177" priority="54308" operator="lessThan">
      <formula>1</formula>
    </cfRule>
  </conditionalFormatting>
  <conditionalFormatting sqref="BJ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6" operator="equal">
      <formula>"OPORTUNIDADE"</formula>
    </cfRule>
  </conditionalFormatting>
  <conditionalFormatting sqref="X28:Y29">
    <cfRule type="cellIs" dxfId="175" priority="204" operator="equal">
      <formula>"NÃO"</formula>
    </cfRule>
    <cfRule type="cellIs" dxfId="174" priority="205" operator="equal">
      <formula>"SIM"</formula>
    </cfRule>
  </conditionalFormatting>
  <conditionalFormatting sqref="BJ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2" operator="equal">
      <formula>"OPORTUNIDADE"</formula>
    </cfRule>
  </conditionalFormatting>
  <conditionalFormatting sqref="Y39">
    <cfRule type="cellIs" dxfId="172" priority="180" operator="equal">
      <formula>"NÃO"</formula>
    </cfRule>
    <cfRule type="cellIs" dxfId="171" priority="181" operator="equal">
      <formula>"SIM"</formula>
    </cfRule>
  </conditionalFormatting>
  <conditionalFormatting sqref="X42:X43">
    <cfRule type="cellIs" dxfId="170" priority="179" operator="equal">
      <formula>"OPORTUNIDADE"</formula>
    </cfRule>
  </conditionalFormatting>
  <conditionalFormatting sqref="X42:X43">
    <cfRule type="cellIs" dxfId="169" priority="177" operator="equal">
      <formula>"NÃO"</formula>
    </cfRule>
    <cfRule type="cellIs" dxfId="168" priority="178" operator="equal">
      <formula>"SIM"</formula>
    </cfRule>
  </conditionalFormatting>
  <conditionalFormatting sqref="BJ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0" operator="equal">
      <formula>"OPORTUNIDADE"</formula>
    </cfRule>
  </conditionalFormatting>
  <conditionalFormatting sqref="X46:Y46 Y47:Y48 X47:X50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BJ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2" operator="equal">
      <formula>"OPORTUNIDADE"</formula>
    </cfRule>
  </conditionalFormatting>
  <conditionalFormatting sqref="Y57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BJ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9" operator="equal">
      <formula>"OPORTUNIDADE"</formula>
    </cfRule>
  </conditionalFormatting>
  <conditionalFormatting sqref="X52:X6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J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3" operator="equal">
      <formula>"OPORTUNIDADE"</formula>
    </cfRule>
  </conditionalFormatting>
  <conditionalFormatting sqref="Y7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X75">
    <cfRule type="cellIs" dxfId="155" priority="67" operator="equal">
      <formula>"OPORTUNIDADE"</formula>
    </cfRule>
  </conditionalFormatting>
  <conditionalFormatting sqref="X75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J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0" operator="equal">
      <formula>"OPORTUNIDADE"</formula>
    </cfRule>
  </conditionalFormatting>
  <conditionalFormatting sqref="X76:X7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BO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6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0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032">
    <cfRule type="iconSet" priority="61824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6">
      <iconSet showValue="0">
        <cfvo type="percent" val="0"/>
        <cfvo type="num" val="1"/>
        <cfvo type="num" val="1" gte="0"/>
      </iconSet>
    </cfRule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G20" sqref="G2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1254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1255</v>
      </c>
      <c r="C4" s="161" t="s">
        <v>1256</v>
      </c>
      <c r="D4" s="161" t="s">
        <v>1257</v>
      </c>
      <c r="E4" s="161" t="s">
        <v>1258</v>
      </c>
      <c r="F4" s="161" t="s">
        <v>4</v>
      </c>
      <c r="G4" s="161" t="s">
        <v>1259</v>
      </c>
    </row>
    <row r="5" spans="2:7">
      <c r="B5" s="162" t="s">
        <v>1260</v>
      </c>
      <c r="C5" s="162">
        <v>257068</v>
      </c>
      <c r="D5" s="162" t="s">
        <v>1261</v>
      </c>
      <c r="E5" s="162" t="s">
        <v>1262</v>
      </c>
      <c r="F5" s="162" t="s">
        <v>1262</v>
      </c>
      <c r="G5" s="163">
        <v>46296</v>
      </c>
    </row>
    <row r="6" spans="2:7">
      <c r="B6" s="162" t="s">
        <v>1263</v>
      </c>
      <c r="C6" s="162" t="s">
        <v>624</v>
      </c>
      <c r="D6" s="162" t="s">
        <v>624</v>
      </c>
      <c r="E6" s="162" t="s">
        <v>624</v>
      </c>
      <c r="F6" s="162" t="s">
        <v>1264</v>
      </c>
      <c r="G6" s="163" t="s">
        <v>624</v>
      </c>
    </row>
    <row r="7" spans="2:7">
      <c r="B7" s="162" t="s">
        <v>1265</v>
      </c>
      <c r="C7" s="162">
        <v>257472</v>
      </c>
      <c r="D7" s="162" t="s">
        <v>1266</v>
      </c>
      <c r="E7" s="162" t="s">
        <v>1267</v>
      </c>
      <c r="F7" s="162" t="s">
        <v>1267</v>
      </c>
      <c r="G7" s="163">
        <v>45992</v>
      </c>
    </row>
    <row r="8" spans="2:7">
      <c r="B8" s="162" t="s">
        <v>1268</v>
      </c>
      <c r="C8" s="162">
        <v>260307</v>
      </c>
      <c r="D8" s="162" t="s">
        <v>1269</v>
      </c>
      <c r="E8" s="162" t="s">
        <v>1270</v>
      </c>
      <c r="F8" s="162" t="s">
        <v>1267</v>
      </c>
      <c r="G8" s="163">
        <v>46082</v>
      </c>
    </row>
    <row r="9" spans="2:7">
      <c r="B9" s="162" t="s">
        <v>1271</v>
      </c>
      <c r="C9" s="162">
        <v>333033</v>
      </c>
      <c r="D9" s="162" t="s">
        <v>1272</v>
      </c>
      <c r="E9" s="162" t="s">
        <v>1264</v>
      </c>
      <c r="F9" s="162" t="s">
        <v>1273</v>
      </c>
      <c r="G9" s="162" t="s">
        <v>624</v>
      </c>
    </row>
    <row r="10" spans="2:7">
      <c r="B10" s="162" t="s">
        <v>1274</v>
      </c>
      <c r="C10" s="162"/>
      <c r="D10" s="162" t="s">
        <v>1275</v>
      </c>
      <c r="E10" s="162" t="s">
        <v>1264</v>
      </c>
      <c r="F10" s="162" t="s">
        <v>1273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1276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1277</v>
      </c>
      <c r="E3" s="200" t="s">
        <v>1278</v>
      </c>
      <c r="F3" s="200" t="s">
        <v>1279</v>
      </c>
      <c r="G3" s="200" t="s">
        <v>1280</v>
      </c>
      <c r="H3" s="200" t="s">
        <v>1281</v>
      </c>
    </row>
    <row r="4" spans="3:8" ht="15" customHeight="1">
      <c r="C4" s="196" t="s">
        <v>1069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1282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1283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1284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1058</v>
      </c>
      <c r="Q1" s="248"/>
      <c r="R1" s="111"/>
      <c r="S1" s="84"/>
      <c r="T1" s="86"/>
      <c r="U1" s="249" t="s">
        <v>1285</v>
      </c>
      <c r="V1" s="249"/>
      <c r="W1" s="249"/>
    </row>
    <row r="2" spans="1:23" ht="15" customHeight="1">
      <c r="A2" s="87" t="s">
        <v>1286</v>
      </c>
      <c r="B2" s="87" t="s">
        <v>1287</v>
      </c>
      <c r="C2" s="87" t="s">
        <v>442</v>
      </c>
      <c r="D2" s="88" t="s">
        <v>1010</v>
      </c>
      <c r="E2" s="88" t="s">
        <v>4</v>
      </c>
      <c r="F2" s="88" t="s">
        <v>1288</v>
      </c>
      <c r="G2" s="88" t="s">
        <v>503</v>
      </c>
      <c r="H2" s="88" t="s">
        <v>999</v>
      </c>
      <c r="I2" s="88" t="s">
        <v>1001</v>
      </c>
      <c r="J2" s="88" t="s">
        <v>1002</v>
      </c>
      <c r="K2" s="88" t="s">
        <v>1005</v>
      </c>
      <c r="L2" s="88" t="s">
        <v>5</v>
      </c>
      <c r="M2" s="124" t="s">
        <v>1</v>
      </c>
      <c r="N2" s="112" t="s">
        <v>1003</v>
      </c>
      <c r="O2" s="112" t="s">
        <v>1004</v>
      </c>
      <c r="P2" s="89" t="s">
        <v>1006</v>
      </c>
      <c r="Q2" s="89" t="s">
        <v>1007</v>
      </c>
      <c r="R2" s="112" t="s">
        <v>1008</v>
      </c>
      <c r="S2" s="90" t="s">
        <v>1289</v>
      </c>
      <c r="T2" s="91" t="s">
        <v>1013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16+000 ao km 16+000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1290</v>
      </c>
      <c r="D5" s="251"/>
      <c r="E5" s="251"/>
      <c r="F5" s="251"/>
      <c r="G5" s="251"/>
      <c r="H5" s="251"/>
      <c r="I5" s="251"/>
      <c r="J5" s="252"/>
      <c r="K5" s="253" t="s">
        <v>1291</v>
      </c>
      <c r="L5" s="254"/>
      <c r="M5" s="254"/>
      <c r="N5" s="254"/>
      <c r="O5" s="255" t="s">
        <v>1292</v>
      </c>
      <c r="P5" s="256"/>
    </row>
    <row r="6" spans="1:16" s="74" customFormat="1" ht="15" customHeight="1">
      <c r="A6" s="66" t="s">
        <v>1288</v>
      </c>
      <c r="B6" s="75" t="s">
        <v>1287</v>
      </c>
      <c r="C6" s="76" t="s">
        <v>1010</v>
      </c>
      <c r="D6" s="77" t="s">
        <v>1011</v>
      </c>
      <c r="E6" s="76" t="s">
        <v>1293</v>
      </c>
      <c r="F6" s="76" t="s">
        <v>1001</v>
      </c>
      <c r="G6" s="76" t="s">
        <v>1005</v>
      </c>
      <c r="H6" s="115" t="s">
        <v>642</v>
      </c>
      <c r="I6" s="78" t="s">
        <v>1006</v>
      </c>
      <c r="J6" s="78" t="s">
        <v>1007</v>
      </c>
      <c r="K6" s="79" t="s">
        <v>1001</v>
      </c>
      <c r="L6" s="79" t="s">
        <v>1294</v>
      </c>
      <c r="M6" s="80" t="s">
        <v>642</v>
      </c>
      <c r="N6" s="81" t="s">
        <v>1005</v>
      </c>
      <c r="O6" s="158" t="s">
        <v>1048</v>
      </c>
      <c r="P6" s="132" t="s">
        <v>1295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1296</v>
      </c>
      <c r="C2" s="121" t="s">
        <v>996</v>
      </c>
      <c r="D2" s="76" t="s">
        <v>998</v>
      </c>
      <c r="E2" s="76" t="s">
        <v>1297</v>
      </c>
      <c r="F2" s="99" t="s">
        <v>1298</v>
      </c>
      <c r="G2" s="76" t="s">
        <v>1299</v>
      </c>
      <c r="H2" s="76" t="s">
        <v>1300</v>
      </c>
      <c r="I2" s="76" t="s">
        <v>1301</v>
      </c>
      <c r="J2" s="76" t="s">
        <v>1302</v>
      </c>
      <c r="K2" s="78" t="s">
        <v>1303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2026-02-09T10:27:53Z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