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4" documentId="8_{B6337239-1A00-434D-AAD0-422EA1FEB5AE}" xr6:coauthVersionLast="47" xr6:coauthVersionMax="47" xr10:uidLastSave="{F1AA50F1-ED6B-4626-A15E-1C412929DF3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<sst xmlns="http://schemas.openxmlformats.org/spreadsheetml/2006/main" count="5815" uniqueCount="1589">
  <si>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</si>
  <si>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</si>
  <si>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</si>
  <si>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</si>
  <si>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</si>
  <si>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</si>
  <si>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</si>
  <si>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</si>
  <si>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</si>
  <si>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</si>
  <si>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</si>
  <si>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</si>
  <si>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</si>
  <si>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</si>
  <si>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</si>
  <si>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</si>
  <si>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</si>
  <si>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</si>
  <si>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</si>
  <si>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</si>
  <si>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</si>
  <si>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</si>
  <si>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</si>
  <si>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</si>
  <si>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</si>
  <si>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</si>
  <si>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</si>
  <si>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</si>
  <si>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</si>
  <si>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</si>
  <si>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</si>
  <si>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</si>
  <si>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</si>
  <si>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</si>
  <si>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</si>
  <si>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</si>
  <si>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</si>
  <si>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</si>
  <si>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</si>
  <si>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</si>
  <si>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</si>
  <si>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</si>
  <si>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</si>
  <si>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</si>
  <si>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</si>
  <si>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</si>
  <si>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</si>
  <si>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</si>
  <si>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</si>
  <si>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</si>
  <si>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</si>
  <si>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</si>
  <si>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</si>
  <si>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</si>
  <si>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</si>
  <si>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</si>
  <si>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</si>
  <si>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</si>
  <si>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</si>
  <si>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</si>
  <si>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</si>
  <si>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</si>
  <si>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</si>
  <si>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</si>
  <si>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</si>
  <si>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</si>
  <si>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</si>
  <si>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</si>
  <si>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</si>
  <si>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</si>
  <si>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</si>
  <si>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</si>
  <si>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</si>
  <si>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</si>
  <si>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</si>
  <si>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</si>
  <si>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</si>
  <si>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</si>
  <si>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</si>
  <si>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</si>
  <si>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</si>
  <si>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</si>
  <si>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</si>
  <si>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</si>
  <si>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</si>
  <si>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</si>
  <si>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</si>
  <si>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</si>
  <si>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</si>
  <si>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</si>
  <si>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</si>
  <si>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</si>
  <si>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</si>
  <si>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</si>
  <si>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</si>
  <si>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</si>
  <si>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</si>
  <si>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</si>
  <si>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</si>
  <si>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</si>
  <si>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</si>
  <si>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</si>
  <si>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</si>
  <si>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</si>
  <si>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</si>
  <si>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</si>
  <si>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</si>
  <si>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</si>
  <si>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</si>
  <si>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</si>
  <si>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</si>
  <si>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</si>
  <si>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</si>
  <si>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</si>
  <si>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</si>
  <si>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</si>
  <si>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</si>
  <si>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</si>
  <si>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</si>
  <si>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</si>
  <si>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</si>
  <si>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</si>
  <si>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</si>
  <si>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</si>
  <si>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</si>
  <si>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</si>
  <si>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</si>
  <si>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</si>
  <si>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</si>
  <si>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</si>
  <si>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</si>
  <si>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</si>
  <si>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</si>
  <si>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</si>
  <si>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</si>
  <si>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</si>
  <si>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</si>
  <si>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</si>
  <si>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</si>
  <si>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</si>
  <si>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</si>
  <si>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</si>
  <si>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</si>
  <si>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</si>
  <si>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</si>
  <si>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</si>
  <si>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</si>
  <si>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</si>
  <si>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</si>
  <si>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</si>
  <si>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</si>
  <si>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</si>
  <si>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</si>
  <si>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</si>
  <si>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</si>
  <si>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</si>
  <si>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</si>
  <si>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</si>
  <si>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</si>
  <si>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</si>
  <si>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</si>
  <si>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</si>
  <si>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</si>
  <si>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</si>
  <si>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</si>
  <si>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</si>
  <si>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</si>
  <si>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</si>
  <si>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</si>
  <si>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</si>
  <si>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</si>
  <si>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</si>
  <si>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</si>
  <si>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</si>
  <si>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</si>
  <si>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</si>
  <si>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</si>
  <si>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</si>
  <si>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</si>
  <si>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</si>
  <si>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</si>
  <si>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</si>
  <si>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</si>
  <si>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</si>
  <si>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</si>
  <si>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</si>
  <si>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</si>
  <si>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</si>
  <si>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</si>
  <si>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</si>
  <si>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</si>
  <si>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</si>
  <si>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</si>
  <si>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</si>
  <si>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</si>
  <si>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</si>
  <si>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</si>
  <si>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</si>
  <si>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</si>
  <si>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</si>
  <si>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</si>
  <si>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</si>
  <si>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</si>
  <si>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</si>
  <si>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</si>
  <si>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</si>
  <si>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</si>
  <si>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</si>
  <si>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</si>
  <si>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</si>
  <si>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</si>
  <si>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</si>
  <si>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</si>
  <si>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</si>
  <si>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</si>
  <si>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</si>
  <si>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</si>
  <si>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</si>
  <si>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</si>
  <si>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</si>
  <si>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</si>
  <si>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</si>
  <si>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</si>
  <si>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</si>
  <si>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</si>
  <si>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</si>
  <si>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</si>
  <si>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</si>
  <si>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</si>
  <si>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</si>
  <si>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</si>
  <si>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</si>
  <si>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</si>
  <si>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</si>
  <si>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</si>
  <si>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</si>
  <si>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</si>
  <si>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</si>
  <si>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</si>
  <si>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</si>
  <si>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</si>
  <si>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</si>
  <si>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</si>
  <si>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</si>
  <si>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</si>
  <si>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</si>
  <si>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</si>
  <si>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</si>
  <si>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</si>
  <si>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</si>
  <si>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</si>
  <si>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</si>
  <si>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</si>
  <si>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</si>
  <si>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</si>
  <si>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</si>
  <si>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</si>
  <si>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</si>
  <si>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</si>
  <si>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</si>
  <si>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</si>
  <si>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</si>
  <si>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</si>
  <si>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</si>
  <si>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</si>
  <si>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</si>
  <si>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</si>
  <si>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</si>
  <si>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</si>
  <si>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</si>
  <si>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</si>
  <si>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</si>
  <si>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</si>
  <si>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</si>
  <si>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</si>
  <si>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</si>
  <si>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</si>
  <si>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</si>
  <si>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</si>
  <si>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</si>
  <si>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</si>
  <si>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</si>
  <si>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</si>
  <si>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</si>
  <si>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</si>
  <si>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</si>
  <si>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</si>
  <si>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</si>
  <si>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</si>
  <si>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</si>
  <si>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</si>
  <si>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</si>
  <si>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</si>
  <si>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</si>
  <si>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</si>
  <si>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</si>
  <si>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</si>
  <si>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</si>
  <si>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</si>
  <si>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</si>
  <si>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</si>
  <si>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</si>
  <si>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</si>
  <si>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</si>
  <si>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</si>
  <si>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</si>
  <si>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</si>
  <si>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</si>
  <si>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</si>
  <si>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</si>
  <si>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</si>
  <si>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</si>
  <si>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</si>
  <si>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</si>
  <si>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</si>
  <si>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</si>
  <si>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</si>
  <si>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</si>
  <si>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</si>
  <si>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</si>
  <si>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</si>
  <si>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</si>
  <si>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</si>
  <si>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</si>
  <si>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</si>
  <si>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</si>
  <si>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</si>
  <si>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</si>
  <si>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</si>
  <si>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</si>
  <si>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</si>
  <si>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</si>
  <si>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</si>
  <si>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</si>
  <si>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</si>
  <si>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</si>
  <si>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</si>
  <si>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</si>
  <si>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</si>
  <si>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</si>
  <si>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</si>
  <si>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</si>
  <si>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</si>
  <si>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</si>
  <si>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</si>
  <si>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</si>
  <si>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</si>
  <si>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</si>
  <si>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</si>
  <si>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</si>
  <si>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</si>
  <si>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</si>
  <si>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</si>
  <si>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</si>
  <si>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</si>
  <si>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</si>
  <si>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</si>
  <si>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</si>
  <si>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</si>
  <si>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</si>
  <si>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</si>
  <si>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</si>
  <si>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</si>
  <si>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</si>
  <si>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</si>
  <si>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</si>
  <si>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</si>
  <si>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</si>
  <si>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</si>
  <si>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</si>
  <si>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</si>
  <si>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</si>
  <si>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</si>
  <si>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</si>
  <si>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</si>
  <si>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</si>
  <si>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</si>
  <si>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</si>
  <si>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</si>
  <si>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</si>
  <si>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</si>
  <si>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</si>
  <si>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</si>
  <si>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</si>
  <si>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</si>
  <si>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</si>
  <si>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</si>
  <si>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</si>
  <si>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</si>
  <si>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</si>
  <si>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</si>
  <si>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</si>
  <si>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</si>
  <si>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</si>
  <si>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</si>
  <si>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</si>
  <si>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</si>
  <si>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</si>
  <si>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</si>
  <si>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</si>
  <si>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</si>
  <si>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</si>
  <si>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</si>
  <si>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</si>
  <si>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</si>
  <si>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</si>
  <si>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</si>
  <si>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</si>
  <si>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</si>
  <si>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</si>
  <si>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</si>
  <si>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</si>
  <si>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</si>
  <si>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</si>
  <si>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</si>
  <si>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</si>
  <si>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</si>
  <si>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</si>
  <si>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</si>
  <si>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</si>
  <si>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</si>
  <si>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</si>
  <si>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</si>
  <si>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</si>
  <si>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</si>
  <si>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</si>
  <si>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</si>
  <si>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</si>
  <si>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</si>
  <si>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</si>
  <si>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</si>
  <si>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</si>
  <si>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</si>
  <si>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</si>
  <si>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</si>
  <si>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</si>
  <si>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</si>
  <si>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</si>
  <si>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</si>
  <si>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</si>
  <si>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</si>
  <si>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</si>
  <si>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</si>
  <si>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</si>
  <si>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</si>
  <si>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</si>
  <si>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</si>
  <si>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</si>
  <si>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</si>
  <si>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</si>
  <si>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</si>
  <si>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</si>
  <si>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</si>
  <si>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</si>
  <si>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</si>
  <si>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</si>
  <si>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</si>
  <si>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</si>
  <si>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</si>
  <si>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</si>
  <si>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</si>
  <si>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</si>
  <si>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</si>
  <si>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</si>
  <si>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</si>
  <si>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</si>
  <si>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</si>
  <si>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</si>
  <si>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</si>
  <si>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</si>
  <si>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</si>
  <si>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</si>
  <si>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</si>
  <si>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</si>
  <si>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</si>
  <si>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</si>
  <si>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</si>
  <si>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</si>
  <si>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</si>
  <si>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</si>
  <si>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</si>
  <si>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</si>
  <si>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</si>
  <si>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</si>
  <si>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</si>
  <si>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</si>
  <si>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</si>
  <si>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</si>
  <si>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</si>
  <si>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</si>
  <si>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</si>
  <si>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</si>
  <si>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</si>
  <si>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</si>
  <si>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</si>
  <si>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</si>
  <si>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</si>
  <si>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</si>
  <si>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</si>
  <si>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</si>
  <si>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</si>
  <si>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</si>
  <si>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</si>
  <si>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</si>
  <si>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</si>
  <si>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</si>
  <si>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</si>
  <si>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</si>
  <si>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</si>
  <si>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</si>
  <si>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</si>
  <si>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</si>
  <si>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</si>
  <si>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</si>
  <si>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</si>
  <si>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</si>
  <si>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</si>
  <si>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</si>
  <si>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</si>
  <si>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</si>
  <si>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</si>
  <si>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</si>
  <si>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</si>
  <si>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</si>
  <si>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</si>
  <si>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</si>
  <si>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</si>
  <si>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</si>
  <si>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</si>
  <si>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</si>
  <si>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</si>
  <si>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</si>
  <si>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</si>
  <si>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</si>
  <si>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</si>
  <si>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</si>
  <si>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</si>
  <si>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</si>
  <si>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</si>
  <si>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</si>
  <si>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</si>
  <si>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</si>
  <si>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</si>
  <si>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</si>
  <si>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</si>
  <si>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</si>
  <si>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</si>
  <si>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</si>
  <si>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</si>
  <si>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</si>
  <si>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</si>
  <si>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</si>
  <si>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</si>
  <si>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</si>
  <si>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</si>
  <si>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</si>
  <si>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</si>
  <si>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</si>
  <si>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</si>
  <si>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</si>
  <si>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</si>
  <si>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</si>
  <si>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</si>
  <si>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</si>
  <si>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</si>
  <si>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</si>
  <si>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</si>
  <si>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</si>
  <si>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</si>
  <si>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</si>
  <si>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</si>
  <si>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</si>
  <si>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</si>
  <si>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</si>
  <si>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</si>
  <si>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</si>
  <si>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</si>
  <si>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</si>
  <si>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</si>
  <si>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</si>
  <si>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</si>
  <si>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</si>
  <si>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</si>
  <si>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</si>
  <si>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</si>
  <si>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</si>
  <si>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</si>
  <si>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</si>
  <si>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</si>
  <si>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</si>
  <si>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</si>
  <si>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</si>
  <si>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</si>
  <si>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</si>
  <si>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</si>
  <si>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</si>
  <si>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</si>
  <si>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</si>
  <si>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</si>
  <si>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</si>
  <si>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</si>
  <si>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</si>
  <si>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</si>
  <si>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</si>
  <si>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</si>
  <si>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</si>
  <si>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</si>
  <si>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</si>
  <si>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</si>
  <si>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</si>
  <si>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</si>
  <si>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</si>
  <si>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</si>
  <si>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</si>
  <si>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</si>
  <si>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</si>
  <si>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</si>
  <si>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</si>
  <si>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</si>
  <si>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</si>
  <si>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</si>
  <si>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</si>
  <si>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</si>
  <si>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</si>
  <si>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</si>
  <si>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</si>
  <si>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</si>
  <si>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</si>
  <si>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</si>
  <si>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</si>
  <si>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</si>
  <si>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</si>
  <si>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</si>
  <si>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</si>
  <si>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</si>
  <si>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</si>
  <si>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</si>
  <si>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</si>
  <si>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</si>
  <si>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</si>
  <si>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</si>
  <si>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</si>
  <si>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</si>
  <si>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</si>
  <si>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</si>
  <si>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</si>
  <si>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</si>
  <si>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</si>
  <si>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</si>
  <si>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</si>
  <si>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</si>
  <si>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</si>
  <si>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</si>
  <si>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</si>
  <si>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</si>
  <si>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</si>
  <si>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</si>
  <si>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</si>
  <si>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</si>
  <si>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</si>
  <si>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</si>
  <si>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</si>
  <si>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</si>
  <si>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</si>
  <si>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</si>
  <si>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</si>
  <si>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</si>
  <si>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</si>
  <si>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</si>
  <si>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</si>
  <si>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</si>
  <si>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</si>
  <si>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</si>
  <si>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</si>
  <si>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</si>
  <si>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</si>
  <si>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</si>
  <si>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</si>
  <si>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</si>
  <si>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</si>
  <si>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</si>
  <si>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</si>
  <si>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</si>
  <si>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</si>
  <si>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</si>
  <si>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</si>
  <si>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</si>
  <si>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</si>
  <si>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</si>
  <si>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</si>
  <si>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</si>
  <si>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</si>
  <si>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</si>
  <si>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</si>
  <si>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</si>
  <si>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</si>
  <si>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</si>
  <si>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</si>
  <si>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</si>
  <si>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</si>
  <si>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</si>
  <si>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</si>
  <si>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</si>
  <si>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</si>
  <si>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</si>
  <si>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</si>
  <si>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</si>
  <si>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</si>
  <si>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</si>
  <si>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</si>
  <si>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</si>
  <si>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</si>
  <si>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</si>
  <si>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</si>
  <si>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</si>
  <si>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</si>
  <si>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</si>
  <si>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</si>
  <si>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</si>
  <si>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</si>
  <si>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</si>
  <si>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</si>
  <si>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</si>
  <si>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</si>
  <si>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</si>
  <si>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</si>
  <si>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</si>
  <si>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</si>
  <si>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</si>
  <si>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</si>
  <si>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</si>
  <si>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</si>
  <si>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</si>
  <si>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</si>
  <si>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</si>
  <si>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</si>
  <si>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</si>
  <si>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</si>
  <si>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</si>
  <si>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</si>
  <si>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</si>
  <si>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</si>
  <si>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</si>
  <si>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</si>
  <si>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</si>
  <si>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</si>
  <si>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</si>
  <si>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</si>
  <si>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</si>
  <si>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</si>
  <si>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</si>
  <si>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</si>
  <si>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</si>
  <si>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</si>
  <si>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</si>
  <si>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</si>
  <si>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</si>
  <si>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</si>
  <si>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</si>
  <si>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</si>
  <si>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</si>
  <si>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</si>
  <si>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</si>
  <si>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</si>
  <si>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</si>
  <si>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</si>
  <si>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</si>
  <si>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</si>
  <si>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</si>
  <si>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</si>
  <si>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</si>
  <si>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</si>
  <si>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</si>
  <si>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</si>
  <si>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</si>
  <si>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</si>
  <si>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</si>
  <si>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</si>
  <si>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</si>
  <si>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</si>
  <si>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</si>
  <si>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</si>
  <si>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</si>
  <si>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</si>
  <si>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</si>
  <si>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</si>
  <si>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</si>
  <si>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</si>
  <si>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</si>
  <si>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</si>
  <si>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</si>
  <si>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</si>
  <si>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</si>
  <si>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</si>
  <si>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</si>
  <si>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</si>
  <si>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</si>
  <si>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</si>
  <si>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</si>
  <si>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</si>
  <si>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</si>
  <si>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</si>
  <si>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</si>
  <si>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</si>
  <si>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</si>
  <si>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</si>
  <si>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</si>
  <si>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</si>
  <si>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</si>
  <si>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</si>
  <si>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</si>
  <si>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</si>
  <si>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</si>
  <si>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</si>
  <si>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</si>
  <si>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</si>
  <si>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</si>
  <si>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</si>
  <si>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</si>
  <si>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</si>
  <si>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</si>
  <si>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</si>
  <si>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</si>
  <si>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</si>
  <si>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</si>
  <si>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</si>
  <si>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</si>
  <si>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</si>
  <si>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</si>
  <si>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</si>
  <si>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</si>
  <si>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</si>
  <si>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</si>
  <si>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</si>
  <si>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</si>
  <si>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</si>
  <si>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</si>
  <si>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</si>
  <si>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</si>
  <si>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</si>
  <si>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</si>
  <si>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</si>
  <si>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</si>
  <si>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</si>
  <si>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</si>
  <si>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</si>
  <si>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</si>
  <si>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</si>
  <si>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</si>
  <si>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</si>
  <si>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</si>
  <si>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</si>
  <si>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</si>
  <si>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</si>
  <si>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</si>
  <si>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</si>
  <si>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</si>
  <si>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</si>
  <si>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</si>
  <si>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</si>
  <si>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</si>
  <si>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</si>
  <si>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</si>
  <si>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</si>
  <si>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</si>
  <si>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</si>
  <si>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</si>
  <si>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</si>
  <si>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</si>
  <si>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</si>
  <si>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</si>
  <si>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</si>
  <si>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</si>
  <si>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</si>
  <si>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</si>
  <si>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</si>
  <si>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</si>
  <si>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</si>
  <si>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</si>
  <si>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</si>
  <si>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</si>
  <si>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</si>
  <si>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</si>
  <si>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</si>
  <si>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</si>
  <si>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</si>
  <si>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</si>
  <si>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</si>
  <si>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</si>
  <si>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</si>
  <si>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</si>
  <si>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</si>
  <si>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</si>
  <si>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</si>
  <si>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</si>
  <si>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</si>
  <si>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</si>
  <si>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</si>
  <si>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</si>
  <si>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</si>
  <si>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</si>
  <si>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</si>
  <si>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</si>
  <si>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</si>
  <si>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</si>
  <si>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</si>
  <si>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</si>
  <si>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</si>
  <si>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</si>
  <si>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</si>
  <si>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</si>
  <si>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</si>
  <si>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</si>
  <si>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</si>
  <si>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</si>
  <si>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</si>
  <si>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</si>
  <si>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</si>
  <si>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</si>
  <si>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</si>
  <si>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</si>
  <si>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</si>
  <si>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</si>
  <si>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</si>
  <si>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</si>
  <si>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</si>
  <si>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</si>
  <si>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</si>
  <si>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</si>
  <si>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</si>
  <si>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</si>
  <si>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</si>
  <si>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</si>
  <si>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</si>
  <si>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</si>
  <si>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</si>
  <si>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</si>
  <si>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</si>
  <si>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</si>
  <si>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</si>
  <si>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</si>
  <si>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</si>
  <si>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</si>
  <si>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</si>
  <si>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</si>
  <si>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</si>
  <si>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</si>
  <si>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</si>
  <si>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</si>
  <si>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</si>
  <si>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</si>
  <si>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</si>
  <si>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</si>
  <si>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</si>
  <si>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</si>
  <si>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</si>
  <si>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</si>
  <si>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</si>
  <si>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</si>
  <si>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</si>
  <si>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</si>
  <si>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</si>
  <si>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</si>
  <si>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</si>
  <si>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</si>
  <si>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</si>
  <si>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</si>
  <si>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</si>
  <si>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</si>
  <si>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</si>
  <si>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</si>
  <si>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</si>
  <si>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</si>
  <si>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</si>
  <si>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</si>
  <si>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</si>
  <si>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</si>
  <si>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</si>
  <si>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</si>
  <si>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</si>
  <si>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</si>
  <si>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</si>
  <si>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</si>
  <si>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</si>
  <si>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</si>
  <si>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</si>
  <si>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</si>
  <si>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</si>
  <si>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</si>
  <si>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</si>
  <si>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</si>
  <si>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</si>
  <si>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</si>
  <si>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</si>
  <si>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</si>
  <si>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</si>
  <si>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</si>
  <si>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</si>
  <si>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</si>
  <si>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</si>
  <si>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</si>
  <si>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</si>
  <si>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</si>
  <si>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</si>
  <si>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</si>
  <si>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</si>
  <si>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</si>
  <si>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</si>
  <si>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</si>
  <si>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</si>
  <si>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</si>
  <si>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</si>
  <si>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</si>
  <si>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</si>
  <si>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</si>
  <si>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</si>
  <si>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</si>
  <si>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</si>
  <si>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</si>
  <si>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</si>
  <si>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</si>
  <si>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</si>
  <si>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</si>
  <si>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</si>
  <si>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</si>
  <si>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</si>
  <si>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</si>
  <si>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</si>
  <si>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</si>
  <si>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</si>
  <si>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</si>
  <si>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</si>
  <si>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</si>
  <si>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</si>
  <si>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</si>
  <si>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</si>
  <si>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</si>
  <si>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</si>
  <si>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</si>
  <si>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</si>
  <si>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</si>
  <si>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</si>
  <si>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</si>
  <si>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</si>
  <si>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</si>
  <si>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</si>
  <si>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</si>
  <si>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</si>
  <si>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</si>
  <si>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</si>
  <si>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</si>
  <si>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</si>
  <si>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</si>
  <si>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</si>
  <si>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</si>
  <si>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</si>
  <si>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</si>
  <si>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</si>
  <si>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</si>
  <si>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</si>
  <si>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</si>
  <si>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</si>
  <si>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</si>
  <si>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</si>
  <si>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</si>
  <si>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</si>
  <si>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</si>
  <si>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</si>
  <si>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</si>
  <si>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</si>
  <si>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</si>
  <si>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</si>
  <si>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</si>
  <si>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</si>
  <si>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</si>
  <si>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</si>
  <si>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</si>
  <si>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</si>
  <si>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</si>
  <si>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</si>
  <si>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</si>
  <si>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</si>
  <si>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</si>
  <si>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</si>
  <si>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</si>
  <si>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</si>
  <si>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</si>
  <si>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</si>
  <si>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</si>
  <si>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</si>
  <si>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</si>
  <si>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</si>
  <si>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</si>
  <si>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</si>
  <si>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</si>
  <si>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</si>
  <si>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</si>
  <si>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</si>
  <si>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</si>
  <si>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</si>
  <si>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</si>
  <si>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</si>
  <si>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</si>
  <si>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</si>
  <si>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</si>
  <si>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</si>
  <si>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</si>
  <si>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</si>
  <si>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</si>
  <si>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</si>
  <si>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</si>
  <si>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</si>
  <si>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</si>
  <si>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</si>
  <si>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</si>
  <si>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</si>
  <si>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</si>
  <si>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</si>
  <si>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</si>
  <si>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</si>
  <si>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</si>
  <si>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</si>
  <si>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</si>
  <si>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</si>
  <si>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</si>
  <si>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</si>
  <si>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</si>
  <si>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</si>
  <si>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</si>
  <si>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</si>
  <si>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</si>
  <si>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</si>
  <si>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</si>
  <si>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</si>
  <si>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</si>
  <si>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</si>
  <si>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</si>
  <si>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</si>
  <si>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</si>
  <si>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</si>
  <si>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</si>
  <si>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</si>
  <si>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</si>
  <si>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</si>
  <si>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</si>
  <si>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</si>
  <si>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</si>
  <si>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</si>
  <si>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</si>
  <si>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</si>
  <si>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</si>
  <si>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</si>
  <si>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</si>
  <si>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</si>
  <si>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</si>
  <si>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</si>
  <si>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</si>
  <si>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</si>
  <si>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</si>
  <si>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</si>
  <si>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</si>
  <si>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</si>
  <si>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</si>
  <si>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</si>
  <si>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</si>
  <si>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</si>
  <si>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</si>
  <si>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</si>
  <si>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</si>
  <si>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</si>
  <si>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</si>
  <si>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</si>
  <si>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</si>
  <si>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</si>
  <si>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</si>
  <si>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</si>
  <si>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</si>
  <si>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</si>
  <si>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</si>
  <si>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</si>
  <si>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</si>
  <si>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</si>
  <si>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</si>
  <si>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</si>
  <si>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</si>
  <si>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</si>
  <si>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</si>
  <si>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</si>
  <si>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</si>
  <si>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</si>
  <si>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</si>
  <si>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</si>
  <si>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</si>
  <si>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</si>
  <si>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</si>
  <si>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</si>
  <si>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</si>
  <si>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</si>
  <si>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</si>
  <si>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</si>
  <si>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</si>
  <si>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</si>
  <si>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</si>
  <si>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</si>
  <si>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</si>
  <si>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</si>
  <si>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</si>
  <si>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</si>
  <si>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</si>
  <si>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</si>
  <si>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</si>
  <si>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</si>
  <si>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</si>
  <si>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</si>
  <si>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</si>
  <si>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</si>
  <si>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</si>
  <si>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</si>
  <si>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</si>
  <si>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</si>
  <si>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</si>
  <si>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</si>
  <si>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</si>
  <si>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</si>
  <si>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</si>
  <si>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</si>
  <si>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</si>
  <si>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</si>
  <si>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</si>
  <si>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</si>
  <si>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</si>
  <si>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</si>
  <si>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</si>
  <si>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</si>
  <si>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</si>
  <si>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</si>
  <si>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</si>
  <si>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</si>
  <si>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</si>
  <si>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</si>
  <si>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</si>
  <si>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</si>
  <si>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</si>
  <si>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</si>
  <si>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</si>
  <si>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</si>
  <si>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</si>
  <si>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</si>
  <si>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</si>
  <si>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</si>
  <si>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</si>
  <si>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</si>
  <si>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</si>
  <si>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</si>
  <si>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</si>
  <si>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</si>
  <si>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</si>
  <si>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</si>
  <si>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</si>
  <si>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</si>
  <si>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</si>
  <si>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</si>
  <si>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</si>
  <si>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</si>
  <si>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</si>
  <si>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</si>
  <si>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</si>
  <si>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</si>
  <si>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</si>
  <si>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</si>
  <si>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</si>
  <si>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</si>
  <si>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</si>
  <si>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</si>
  <si>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</si>
  <si>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</si>
  <si>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</si>
  <si>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</si>
  <si>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</si>
  <si>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</si>
  <si>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</si>
  <si>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</si>
  <si>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</si>
  <si>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</si>
  <si>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</si>
  <si>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</si>
  <si>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</si>
  <si>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</si>
  <si>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</si>
  <si>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</si>
  <si>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</si>
  <si>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</si>
  <si>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</si>
  <si>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</si>
  <si>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</si>
  <si>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</si>
  <si>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</si>
  <si>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</si>
  <si>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</si>
  <si>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</si>
  <si>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</si>
  <si>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</si>
  <si>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</si>
  <si>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</si>
  <si>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</si>
  <si>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</si>
  <si>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</si>
  <si>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</si>
  <si>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</si>
  <si>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</si>
  <si>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</si>
  <si>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</si>
  <si>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</si>
  <si>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</si>
  <si>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</si>
  <si>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</si>
  <si>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</si>
  <si>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</si>
  <si>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</si>
  <si>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</si>
  <si>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</si>
  <si>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</si>
  <si>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</si>
  <si>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</si>
  <si>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</si>
  <si>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</si>
  <si>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</si>
  <si>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</si>
  <si>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</si>
  <si>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</si>
  <si>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</si>
  <si>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</si>
  <si>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</si>
  <si>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</si>
  <si>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</si>
  <si>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</si>
  <si>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</si>
  <si>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</si>
  <si>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</si>
  <si>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</si>
  <si>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</si>
  <si>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</si>
  <si>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</si>
  <si>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</si>
  <si>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</si>
  <si>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</si>
  <si>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</si>
  <si>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</si>
  <si>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</si>
  <si>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</si>
  <si>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</si>
  <si>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</si>
  <si>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</si>
  <si>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</si>
  <si>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</si>
  <si>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</si>
  <si>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</si>
  <si>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</si>
  <si>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</si>
  <si>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</si>
  <si>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</si>
  <si>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</si>
  <si>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</si>
  <si>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</si>
  <si>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</si>
  <si>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</si>
  <si>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</si>
  <si>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</si>
  <si>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</si>
  <si>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</si>
  <si>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</si>
  <si>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</si>
  <si>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</si>
  <si>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</si>
  <si>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</si>
  <si>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</si>
  <si>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</si>
  <si>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</si>
  <si>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</si>
  <si>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</si>
  <si>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</si>
  <si>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</si>
  <si>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</si>
  <si>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</si>
  <si>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</si>
  <si>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</si>
  <si>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</si>
  <si>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</si>
  <si>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</si>
  <si>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</si>
  <si>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</si>
  <si>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</si>
  <si>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</si>
  <si>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</si>
  <si>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</si>
  <si>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</si>
  <si>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</si>
  <si>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</si>
  <si>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</si>
  <si>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</si>
  <si>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</si>
  <si>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</si>
  <si>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</si>
  <si>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</si>
  <si>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</si>
  <si>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</si>
  <si>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</si>
  <si>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</si>
  <si>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</si>
  <si>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</si>
  <si>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</si>
  <si>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</si>
  <si>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</si>
  <si>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</si>
  <si>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</si>
  <si>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</si>
  <si>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</si>
  <si>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</si>
  <si>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</si>
  <si>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</si>
  <si>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</si>
  <si>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</si>
  <si>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</si>
  <si>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</si>
  <si>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</si>
  <si>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</si>
  <si>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</si>
  <si>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</si>
  <si>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</si>
  <si>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</si>
  <si>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</si>
  <si>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</si>
  <si>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</si>
  <si>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</si>
  <si>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</si>
  <si>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</si>
  <si>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</si>
  <si>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</si>
  <si>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</si>
  <si>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</si>
  <si>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</si>
  <si>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</si>
  <si>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</si>
  <si>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</si>
  <si>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</si>
  <si>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</si>
  <si>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</si>
  <si>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</si>
  <si>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</si>
  <si>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</si>
  <si>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</si>
  <si>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</si>
  <si>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</si>
  <si>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</si>
  <si>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</si>
  <si>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</si>
  <si>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</si>
  <si>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</si>
  <si>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</si>
  <si>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</si>
  <si>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</si>
  <si>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</si>
  <si>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</si>
  <si>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</si>
  <si>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</si>
  <si>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</si>
  <si>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</si>
  <si>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</si>
  <si>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</si>
  <si>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</si>
  <si>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</si>
  <si>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</si>
  <si>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</si>
  <si>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</si>
  <si>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</si>
  <si>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</si>
  <si>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</si>
  <si>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</si>
  <si>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</si>
  <si>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</si>
  <si>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</si>
  <si>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</si>
  <si>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</si>
  <si>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</si>
  <si>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</si>
  <si>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</si>
  <si>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</si>
  <si>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</si>
  <si>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</si>
  <si>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</si>
  <si>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</si>
  <si>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</si>
  <si>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</si>
  <si>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</si>
  <si>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</si>
  <si>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</si>
  <si>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</si>
  <si>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</si>
  <si>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</si>
  <si>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</si>
  <si>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</si>
  <si>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</si>
  <si>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</si>
  <si>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</si>
  <si>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</si>
  <si>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</si>
  <si>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</si>
  <si>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</si>
  <si>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</si>
  <si>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</si>
  <si>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</si>
  <si>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</si>
  <si>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</si>
  <si>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</si>
  <si>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</si>
  <si>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</si>
  <si>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</si>
  <si>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</si>
  <si>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</si>
  <si>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</si>
  <si>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</si>
  <si>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</si>
  <si>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</si>
  <si>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</si>
  <si>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</si>
  <si>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</si>
  <si>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</si>
  <si>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</si>
  <si>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</si>
  <si>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</si>
  <si>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</si>
  <si>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</si>
  <si>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</si>
  <si>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</si>
  <si>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</si>
  <si>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TSESUL</t>
  </si>
  <si>
    <t>Execução de solda - condicionado a temperatura</t>
  </si>
  <si>
    <t>Equipe pronta as 08:02h - Em intervalo das 08:08h as 10:08h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</si>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</sst>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J1" activePane="topRight" state="frozen"/>
      <selection pane="topRight" activeCell="AS162" sqref="AS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09" t="s">
        <v>1534</v>
      </c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1536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1</v>
      </c>
      <c r="BI158" s="14" t="s">
        <v>1537</v>
      </c>
      <c r="BJ158" s="14" t="s">
        <v>1537</v>
      </c>
      <c r="BK158" s="14" t="s">
        <v>1537</v>
      </c>
      <c r="BL158" s="13"/>
      <c r="BM158" s="12"/>
      <c r="BN158" s="12"/>
      <c r="BO158" s="130"/>
      <c r="BP158" s="14"/>
      <c r="BQ158" s="10" t="str">
        <f t="shared" si="7"/>
        <v>Produção</v>
      </c>
      <c r="BR158" s="15">
        <f t="shared" si="8"/>
        <v>0.99999999999999978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ERRO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e">
        <f t="shared" ref="BQ161" si="11">IF(AND(BR161&lt;1,BS161&lt;1),"Produção e Intervalo",IF(BR161&lt;1,"Intervalo",IF(BS161&lt;1,"Produção","Aderente")))</f>
        <v>#VALUE!</v>
      </c>
      <c r="BR161" s="15" t="e">
        <f t="shared" ref="BR161" si="12">IF(OR(B161="",F161=""),"*",AY161/P161)</f>
        <v>#VALUE!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1536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1538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7" operator="equal">
      <formula>"ERRO"</formula>
    </cfRule>
  </conditionalFormatting>
  <conditionalFormatting sqref="X4 Y1:Z780">
    <cfRule type="cellIs" dxfId="120" priority="18526" operator="equal">
      <formula>"OPORTUNIDADE"</formula>
    </cfRule>
  </conditionalFormatting>
  <conditionalFormatting sqref="AZ6:AZ780">
    <cfRule type="expression" dxfId="119" priority="18521">
      <formula>$BU6=1</formula>
    </cfRule>
  </conditionalFormatting>
  <conditionalFormatting sqref="BQ6:BQ780">
    <cfRule type="cellIs" dxfId="118" priority="18532" operator="equal">
      <formula>"Produção e Intervalo"</formula>
    </cfRule>
    <cfRule type="cellIs" dxfId="117" priority="18533" operator="equal">
      <formula>"Aderente"</formula>
    </cfRule>
    <cfRule type="cellIs" dxfId="116" priority="18534" operator="equal">
      <formula>"Intervalo"</formula>
    </cfRule>
    <cfRule type="cellIs" dxfId="115" priority="18535" operator="equal">
      <formula>"Produção"</formula>
    </cfRule>
    <cfRule type="cellIs" dxfId="114" priority="18536" operator="equal">
      <formula>"ERRO"</formula>
    </cfRule>
  </conditionalFormatting>
  <conditionalFormatting sqref="BR6:BS780">
    <cfRule type="cellIs" dxfId="113" priority="18514" operator="equal">
      <formula>"*"</formula>
    </cfRule>
    <cfRule type="cellIs" dxfId="112" priority="18515" operator="greaterThanOrEqual">
      <formula>1</formula>
    </cfRule>
    <cfRule type="cellIs" dxfId="111" priority="18516" operator="lessThan">
      <formula>1</formula>
    </cfRule>
  </conditionalFormatting>
  <conditionalFormatting sqref="Y6:Z780">
    <cfRule type="cellIs" dxfId="110" priority="18462" operator="equal">
      <formula>"NÃO"</formula>
    </cfRule>
    <cfRule type="cellIs" dxfId="109" priority="18463" operator="equal">
      <formula>"SIM"</formula>
    </cfRule>
  </conditionalFormatting>
  <conditionalFormatting sqref="Y1047843:Y1048576">
    <cfRule type="cellIs" dxfId="108" priority="18343" operator="equal">
      <formula>"OPORTUNIDADE"</formula>
    </cfRule>
  </conditionalFormatting>
  <conditionalFormatting sqref="Y1047843:Y1048576">
    <cfRule type="cellIs" dxfId="107" priority="18341" operator="equal">
      <formula>"NÃO"</formula>
    </cfRule>
    <cfRule type="cellIs" dxfId="106" priority="18342" operator="equal">
      <formula>"SIM"</formula>
    </cfRule>
  </conditionalFormatting>
  <conditionalFormatting sqref="BK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780">
    <cfRule type="iconSet" priority="2307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4">
      <iconSet showValue="0">
        <cfvo type="percent" val="0"/>
        <cfvo type="num" val="1"/>
        <cfvo type="num" val="1" gte="0"/>
      </iconSet>
    </cfRule>
    <cfRule type="iconSet" priority="2328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1539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1540</v>
      </c>
      <c r="E3" s="186" t="s">
        <v>1541</v>
      </c>
      <c r="F3" s="186" t="s">
        <v>1542</v>
      </c>
      <c r="G3" s="186" t="s">
        <v>1543</v>
      </c>
      <c r="H3" s="186" t="s">
        <v>1544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1545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1546</v>
      </c>
      <c r="D13" s="187">
        <v>9049</v>
      </c>
      <c r="E13" s="188">
        <v>46044</v>
      </c>
      <c r="F13" s="190" t="s">
        <v>1547</v>
      </c>
      <c r="G13" s="187" t="s">
        <v>1548</v>
      </c>
      <c r="H13" s="187"/>
    </row>
    <row r="14" spans="3:8">
      <c r="C14" s="187" t="s">
        <v>1546</v>
      </c>
      <c r="D14" s="187">
        <v>9044</v>
      </c>
      <c r="E14" s="188">
        <v>46044</v>
      </c>
      <c r="F14" s="190" t="s">
        <v>1549</v>
      </c>
      <c r="G14" s="187" t="s">
        <v>1550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1551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1551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1552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1553</v>
      </c>
      <c r="C4" s="191" t="s">
        <v>1554</v>
      </c>
      <c r="D4" s="191" t="s">
        <v>1555</v>
      </c>
      <c r="E4" s="191" t="s">
        <v>1556</v>
      </c>
      <c r="F4" s="191" t="s">
        <v>548</v>
      </c>
      <c r="G4" s="191" t="s">
        <v>1557</v>
      </c>
    </row>
    <row r="5" spans="2:7">
      <c r="B5" s="192" t="s">
        <v>1558</v>
      </c>
      <c r="C5" s="192">
        <v>309525</v>
      </c>
      <c r="D5" s="192" t="s">
        <v>1559</v>
      </c>
      <c r="E5" s="192" t="s">
        <v>249</v>
      </c>
      <c r="F5" s="192" t="s">
        <v>1560</v>
      </c>
      <c r="G5" s="193">
        <v>46296</v>
      </c>
    </row>
    <row r="6" spans="2:7">
      <c r="B6" s="192" t="s">
        <v>1561</v>
      </c>
      <c r="C6" s="192">
        <v>257410</v>
      </c>
      <c r="D6" s="192" t="s">
        <v>1562</v>
      </c>
      <c r="E6" s="192" t="s">
        <v>249</v>
      </c>
      <c r="F6" s="192" t="s">
        <v>1560</v>
      </c>
      <c r="G6" s="193"/>
    </row>
    <row r="7" spans="2:7">
      <c r="B7" s="192" t="s">
        <v>1260</v>
      </c>
      <c r="C7" s="192">
        <v>256875</v>
      </c>
      <c r="D7" s="192" t="s">
        <v>1563</v>
      </c>
      <c r="E7" s="192" t="s">
        <v>249</v>
      </c>
      <c r="F7" s="192" t="s">
        <v>1560</v>
      </c>
      <c r="G7" s="193">
        <v>46296</v>
      </c>
    </row>
    <row r="8" spans="2:7">
      <c r="B8" s="192" t="s">
        <v>1564</v>
      </c>
      <c r="C8" s="192">
        <v>257278</v>
      </c>
      <c r="D8" s="192" t="s">
        <v>1565</v>
      </c>
      <c r="E8" s="192" t="s">
        <v>240</v>
      </c>
      <c r="F8" s="192" t="s">
        <v>1566</v>
      </c>
      <c r="G8" s="193">
        <v>46235</v>
      </c>
    </row>
    <row r="9" spans="2:7">
      <c r="B9" s="192" t="s">
        <v>1567</v>
      </c>
      <c r="C9" s="192">
        <v>257033</v>
      </c>
      <c r="D9" s="192" t="s">
        <v>1568</v>
      </c>
      <c r="E9" s="192" t="s">
        <v>240</v>
      </c>
      <c r="F9" s="192" t="s">
        <v>565</v>
      </c>
      <c r="G9" s="192" t="s">
        <v>1569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1570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1571</v>
      </c>
      <c r="B2" s="91" t="s">
        <v>1572</v>
      </c>
      <c r="C2" s="91" t="s">
        <v>7</v>
      </c>
      <c r="D2" s="92" t="s">
        <v>1176</v>
      </c>
      <c r="E2" s="92" t="s">
        <v>548</v>
      </c>
      <c r="F2" s="92" t="s">
        <v>1573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1574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1575</v>
      </c>
      <c r="D5" s="246"/>
      <c r="E5" s="246"/>
      <c r="F5" s="246"/>
      <c r="G5" s="246"/>
      <c r="H5" s="246"/>
      <c r="I5" s="246"/>
      <c r="J5" s="247"/>
      <c r="K5" s="248" t="s">
        <v>1576</v>
      </c>
      <c r="L5" s="249"/>
      <c r="M5" s="249"/>
      <c r="N5" s="249"/>
      <c r="O5" s="250" t="s">
        <v>1577</v>
      </c>
      <c r="P5" s="251"/>
      <c r="Q5" s="252"/>
    </row>
    <row r="6" spans="1:17" s="81" customFormat="1" ht="15.75" customHeight="1">
      <c r="A6" s="75" t="s">
        <v>1573</v>
      </c>
      <c r="B6" s="82" t="s">
        <v>1572</v>
      </c>
      <c r="C6" s="83" t="s">
        <v>1176</v>
      </c>
      <c r="D6" s="84" t="s">
        <v>1177</v>
      </c>
      <c r="E6" s="83" t="s">
        <v>1578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1579</v>
      </c>
      <c r="M6" s="116" t="s">
        <v>29</v>
      </c>
      <c r="N6" s="117" t="s">
        <v>1171</v>
      </c>
      <c r="O6" s="165" t="s">
        <v>1214</v>
      </c>
      <c r="P6" s="128"/>
      <c r="Q6" s="139" t="s">
        <v>1580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1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1581</v>
      </c>
      <c r="C2" s="83" t="s">
        <v>1161</v>
      </c>
      <c r="D2" s="83" t="s">
        <v>1163</v>
      </c>
      <c r="E2" s="83" t="s">
        <v>1582</v>
      </c>
      <c r="F2" s="83" t="s">
        <v>1583</v>
      </c>
      <c r="G2" s="83" t="s">
        <v>1584</v>
      </c>
      <c r="H2" s="83" t="s">
        <v>1585</v>
      </c>
      <c r="I2" s="83" t="s">
        <v>1586</v>
      </c>
      <c r="J2" s="83" t="s">
        <v>1587</v>
      </c>
      <c r="K2" s="109" t="s">
        <v>1588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2026-03-11T12:26:19Z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