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82" documentId="8_{B6337239-1A00-434D-AAD0-422EA1FEB5AE}" xr6:coauthVersionLast="47" xr6:coauthVersionMax="47" xr10:uidLastSave="{17271E52-D955-4521-9772-FB18A2FB5AB5}"/>
  <bookViews>
    <workbookView xWindow="-120" yWindow="-120" windowWidth="20730" windowHeight="11040" firstSheet="7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R459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<sst xmlns="http://schemas.openxmlformats.org/spreadsheetml/2006/main" count="7940" uniqueCount="1950">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</sst>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0" fontId="15" fillId="14" borderId="0" xfId="0" applyFont="1" applyFill="1" applyAlignment="1" applyProtection="1">
      <alignment horizontal="center" vertical="center"/>
      <protection locked="0"/>
    </xf>
    <xf numFmtId="2" fontId="38" fillId="3" borderId="0" xfId="0" applyNumberFormat="1" applyFont="1" applyFill="1" applyAlignment="1">
      <alignment horizontal="left"/>
    </xf>
    <xf numFmtId="1" fontId="10" fillId="13" borderId="0" xfId="0" applyNumberFormat="1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center" vertical="center"/>
      <protection locked="0"/>
    </xf>
    <xf numFmtId="0" fontId="15" fillId="17" borderId="0" xfId="0" applyFont="1" applyFill="1" applyAlignment="1" applyProtection="1">
      <alignment horizontal="center" vertical="center"/>
      <protection locked="0"/>
    </xf>
    <xf numFmtId="1" fontId="15" fillId="17" borderId="0" xfId="0" applyNumberFormat="1" applyFont="1" applyFill="1" applyAlignment="1" applyProtection="1">
      <alignment horizontal="center" vertical="center"/>
      <protection locked="0"/>
    </xf>
    <xf numFmtId="49" fontId="15" fillId="17" borderId="0" xfId="0" applyNumberFormat="1" applyFont="1" applyFill="1" applyAlignment="1" applyProtection="1">
      <alignment horizontal="center" vertical="center"/>
      <protection locked="0"/>
    </xf>
    <xf numFmtId="0" fontId="10" fillId="13" borderId="0" xfId="0" applyFont="1" applyFill="1" applyAlignment="1">
      <alignment horizontal="center" vertical="center"/>
    </xf>
    <xf numFmtId="21" fontId="15" fillId="17" borderId="0" xfId="0" applyNumberFormat="1" applyFont="1" applyFill="1" applyAlignment="1" applyProtection="1">
      <alignment horizontal="left" wrapText="1"/>
      <protection locked="0"/>
    </xf>
    <xf numFmtId="21" fontId="15" fillId="17" borderId="0" xfId="0" applyNumberFormat="1" applyFont="1" applyFill="1" applyAlignment="1" applyProtection="1">
      <alignment horizontal="center" wrapText="1"/>
      <protection locked="0"/>
    </xf>
    <xf numFmtId="0" fontId="10" fillId="14" borderId="0" xfId="0" applyFont="1" applyFill="1" applyAlignment="1" applyProtection="1">
      <alignment horizontal="center" vertical="center"/>
      <protection locked="0"/>
    </xf>
    <xf numFmtId="0" fontId="3" fillId="3" borderId="0" xfId="0" applyFont="1" applyFill="1" applyAlignment="1" applyProtection="1">
      <alignment horizontal="left"/>
      <protection locked="0"/>
    </xf>
    <xf numFmtId="0" fontId="35" fillId="14" borderId="0" xfId="0" applyFont="1" applyFill="1" applyAlignment="1">
      <alignment horizontal="center" vertical="center"/>
    </xf>
    <xf numFmtId="49" fontId="10" fillId="17" borderId="0" xfId="0" applyNumberFormat="1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167" fontId="10" fillId="17" borderId="0" xfId="0" applyNumberFormat="1" applyFont="1" applyFill="1" applyAlignment="1">
      <alignment horizontal="center" vertical="center"/>
    </xf>
    <xf numFmtId="164" fontId="15" fillId="17" borderId="0" xfId="0" applyNumberFormat="1" applyFont="1" applyFill="1" applyAlignment="1" applyProtection="1">
      <alignment horizontal="center" vertical="center"/>
      <protection locked="0"/>
    </xf>
    <xf numFmtId="164" fontId="36" fillId="17" borderId="0" xfId="0" applyNumberFormat="1" applyFont="1" applyFill="1" applyAlignment="1" applyProtection="1">
      <alignment horizontal="center" vertical="center"/>
      <protection locked="0"/>
    </xf>
    <xf numFmtId="20" fontId="36" fillId="17" borderId="0" xfId="0" applyNumberFormat="1" applyFont="1" applyFill="1" applyAlignment="1" applyProtection="1">
      <alignment horizontal="center" vertical="center"/>
      <protection locked="0"/>
    </xf>
    <xf numFmtId="165" fontId="10" fillId="13" borderId="0" xfId="0" applyNumberFormat="1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165" fontId="2" fillId="16" borderId="0" xfId="0" applyNumberFormat="1" applyFont="1" applyFill="1" applyAlignment="1">
      <alignment horizontal="left" vertical="center"/>
    </xf>
    <xf numFmtId="0" fontId="15" fillId="17" borderId="0" xfId="0" applyFont="1" applyFill="1" applyAlignment="1">
      <alignment horizontal="center" vertical="center" wrapText="1"/>
    </xf>
    <xf numFmtId="0" fontId="3" fillId="3" borderId="0" xfId="0" applyFont="1" applyFill="1" applyAlignment="1" applyProtection="1">
      <alignment horizontal="left" vertical="center"/>
      <protection locked="0"/>
    </xf>
    <xf numFmtId="0" fontId="15" fillId="15" borderId="0" xfId="0" applyFont="1" applyFill="1" applyAlignment="1" applyProtection="1">
      <alignment horizontal="center" vertical="center"/>
      <protection locked="0"/>
    </xf>
    <xf numFmtId="0" fontId="15" fillId="15" borderId="0" xfId="0" applyFont="1" applyFill="1" applyAlignment="1" applyProtection="1">
      <alignment wrapText="1"/>
      <protection locked="0"/>
    </xf>
    <xf numFmtId="0" fontId="15" fillId="15" borderId="0" xfId="0" applyFont="1" applyFill="1" applyAlignment="1" applyProtection="1">
      <alignment horizontal="center"/>
      <protection locked="0"/>
    </xf>
    <xf numFmtId="0" fontId="32" fillId="14" borderId="0" xfId="0" applyFont="1" applyFill="1" applyAlignment="1" applyProtection="1">
      <alignment horizontal="center" vertical="center"/>
      <protection locked="0"/>
    </xf>
    <xf numFmtId="165" fontId="2" fillId="16" borderId="0" xfId="0" applyNumberFormat="1" applyFont="1" applyFill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Font="1" applyFill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" tableBorderDxfId="1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3"/>
    <tableColumn id="8" xr3:uid="{69D5AC3B-4F64-4F8F-AD2A-0AD158918DDD}" name="CORRELATO" dataDxfId="1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ySplit="5" topLeftCell="T450" activePane="bottomRight" state="frozen"/>
      <selection pane="bottomRight" activeCell="B450" sqref="B450:B4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6" t="s">
        <v>1138</v>
      </c>
      <c r="AJ1" s="377"/>
      <c r="AK1" s="377"/>
      <c r="AL1" s="377"/>
      <c r="AM1" s="377"/>
      <c r="AN1" s="377"/>
      <c r="AO1" s="377"/>
      <c r="AP1" s="377"/>
      <c r="AQ1" s="377"/>
      <c r="AR1" s="378"/>
      <c r="AS1" s="378"/>
      <c r="AT1" s="378"/>
      <c r="AU1" s="378"/>
      <c r="AV1" s="378"/>
      <c r="AW1" s="378"/>
      <c r="AX1" s="377"/>
      <c r="AY1" s="377"/>
      <c r="AZ1" s="377"/>
      <c r="BA1" s="377"/>
      <c r="BB1" s="377"/>
      <c r="BC1" s="377"/>
      <c r="BD1" s="377"/>
      <c r="BE1" s="377"/>
      <c r="BF1" s="379"/>
      <c r="BG1" s="3"/>
      <c r="BH1" s="380" t="s">
        <v>1139</v>
      </c>
      <c r="BI1" s="381"/>
      <c r="BJ1" s="382"/>
      <c r="BK1" s="383"/>
      <c r="BL1" s="49"/>
      <c r="BM1" s="373" t="s">
        <v>1140</v>
      </c>
      <c r="BN1" s="374"/>
      <c r="BO1" s="374"/>
      <c r="BP1" s="374"/>
      <c r="BQ1" s="374"/>
      <c r="BR1" s="374"/>
      <c r="BS1" s="375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76" t="s">
        <v>1141</v>
      </c>
      <c r="AJ2" s="377"/>
      <c r="AK2" s="377"/>
      <c r="AL2" s="377"/>
      <c r="AM2" s="377"/>
      <c r="AN2" s="377"/>
      <c r="AO2" s="377"/>
      <c r="AP2" s="377"/>
      <c r="AQ2" s="379"/>
      <c r="AR2" s="226"/>
      <c r="AS2" s="391" t="s">
        <v>1144</v>
      </c>
      <c r="AT2" s="378"/>
      <c r="AU2" s="378"/>
      <c r="AV2" s="378"/>
      <c r="AW2" s="378"/>
      <c r="AX2" s="377"/>
      <c r="AY2" s="379"/>
      <c r="AZ2" s="4"/>
      <c r="BA2" s="370" t="s">
        <v>1145</v>
      </c>
      <c r="BB2" s="372"/>
      <c r="BC2" s="376" t="s">
        <v>1142</v>
      </c>
      <c r="BD2" s="377"/>
      <c r="BE2" s="377"/>
      <c r="BF2" s="379"/>
      <c r="BG2" s="3"/>
      <c r="BH2" s="384"/>
      <c r="BI2" s="385"/>
      <c r="BJ2" s="386"/>
      <c r="BK2" s="387"/>
      <c r="BL2" s="49"/>
      <c r="BM2" s="388"/>
      <c r="BN2" s="389"/>
      <c r="BO2" s="389"/>
      <c r="BP2" s="389"/>
      <c r="BQ2" s="389"/>
      <c r="BR2" s="389"/>
      <c r="BS2" s="390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70" t="s">
        <v>1146</v>
      </c>
      <c r="AJ3" s="372"/>
      <c r="AK3" s="370" t="s">
        <v>1147</v>
      </c>
      <c r="AL3" s="371"/>
      <c r="AM3" s="371"/>
      <c r="AN3" s="371"/>
      <c r="AO3" s="371"/>
      <c r="AP3" s="371"/>
      <c r="AQ3" s="372"/>
      <c r="AR3" s="227"/>
      <c r="AS3" s="394" t="s">
        <v>1153</v>
      </c>
      <c r="AT3" s="395"/>
      <c r="AU3" s="394" t="s">
        <v>1154</v>
      </c>
      <c r="AV3" s="395"/>
      <c r="AW3" s="394" t="s">
        <v>1155</v>
      </c>
      <c r="AX3" s="396"/>
      <c r="AY3" s="63" t="s">
        <v>1156</v>
      </c>
      <c r="AZ3" s="63"/>
      <c r="BA3" s="392"/>
      <c r="BB3" s="393"/>
      <c r="BC3" s="370" t="s">
        <v>1149</v>
      </c>
      <c r="BD3" s="371"/>
      <c r="BE3" s="371"/>
      <c r="BF3" s="372"/>
      <c r="BG3" s="62"/>
      <c r="BH3" s="384"/>
      <c r="BI3" s="385"/>
      <c r="BJ3" s="386"/>
      <c r="BK3" s="387"/>
      <c r="BL3" s="49"/>
      <c r="BM3" s="373" t="s">
        <v>1157</v>
      </c>
      <c r="BN3" s="374"/>
      <c r="BO3" s="374"/>
      <c r="BP3" s="375"/>
      <c r="BQ3" s="373" t="s">
        <v>759</v>
      </c>
      <c r="BR3" s="374"/>
      <c r="BS3" s="375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 hidden="1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1846</v>
      </c>
      <c r="BK433" s="16" t="s">
        <v>1847</v>
      </c>
      <c r="BL433" s="15"/>
      <c r="BM433" s="14" t="s">
        <v>988</v>
      </c>
      <c r="BN433" s="14" t="s">
        <v>1018</v>
      </c>
      <c r="BO433" s="159" t="s">
        <v>1075</v>
      </c>
      <c r="BP433" s="17" t="s">
        <v>1848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 hidden="1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1849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322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1850</v>
      </c>
      <c r="BK434" s="16" t="s">
        <v>1851</v>
      </c>
      <c r="BL434" s="15"/>
      <c r="BM434" s="14"/>
      <c r="BN434" s="14"/>
      <c r="BO434" s="159"/>
      <c r="BP434" s="17"/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1852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 hidden="1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1853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1854</v>
      </c>
      <c r="BK437" s="16" t="s">
        <v>1855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 hidden="1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1856</v>
      </c>
      <c r="W438" s="307" t="s">
        <v>1857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1858</v>
      </c>
      <c r="BK438" s="16" t="s">
        <v>1859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 hidden="1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1860</v>
      </c>
      <c r="W439" s="307" t="s">
        <v>1861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1862</v>
      </c>
      <c r="BK439" s="16" t="s">
        <v>1863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 hidden="1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1862</v>
      </c>
      <c r="BK440" s="16" t="s">
        <v>1863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 hidden="1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1864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1865</v>
      </c>
      <c r="BK441" s="16" t="s">
        <v>1866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 hidden="1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1867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1868</v>
      </c>
      <c r="N442" s="193" t="s">
        <v>1869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1870</v>
      </c>
      <c r="W442" s="307" t="s">
        <v>1871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1872</v>
      </c>
      <c r="BK442" s="305" t="s">
        <v>1872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 hidden="1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1873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1874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1875</v>
      </c>
      <c r="BK443" s="305" t="s">
        <v>1876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 hidden="1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1877</v>
      </c>
      <c r="J444" s="204">
        <v>72</v>
      </c>
      <c r="K444" s="204">
        <v>321</v>
      </c>
      <c r="L444" s="204" t="s">
        <v>609</v>
      </c>
      <c r="M444" s="193" t="s">
        <v>1878</v>
      </c>
      <c r="N444" s="193" t="s">
        <v>1879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1880</v>
      </c>
      <c r="W444" s="167" t="s">
        <v>1881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1882</v>
      </c>
      <c r="BK444" s="337" t="s">
        <v>1882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1882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 hidden="1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1883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1884</v>
      </c>
      <c r="BK445" s="16" t="s">
        <v>1885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 hidden="1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1886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53" t="s">
        <v>967</v>
      </c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1887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1888</v>
      </c>
      <c r="X453" s="205" t="s">
        <v>968</v>
      </c>
      <c r="Y453" s="153" t="s">
        <v>967</v>
      </c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1889</v>
      </c>
      <c r="X455" s="205" t="s">
        <v>973</v>
      </c>
      <c r="Y455" s="153" t="s">
        <v>976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53" t="s">
        <v>976</v>
      </c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1890</v>
      </c>
      <c r="X458" s="205" t="s">
        <v>968</v>
      </c>
      <c r="Y458" s="153" t="s">
        <v>967</v>
      </c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1883</v>
      </c>
      <c r="X460" s="205" t="s">
        <v>973</v>
      </c>
      <c r="Y460" s="153" t="s">
        <v>976</v>
      </c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1891</v>
      </c>
      <c r="W462" s="335" t="s">
        <v>1892</v>
      </c>
      <c r="X462" s="205" t="s">
        <v>973</v>
      </c>
      <c r="Y462" s="153" t="s">
        <v>976</v>
      </c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1893</v>
      </c>
      <c r="W464" s="335" t="s">
        <v>1894</v>
      </c>
      <c r="X464" s="205" t="s">
        <v>973</v>
      </c>
      <c r="Y464" s="153" t="s">
        <v>976</v>
      </c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1877</v>
      </c>
      <c r="J465" s="219">
        <v>72</v>
      </c>
      <c r="K465" s="219">
        <v>321</v>
      </c>
      <c r="L465" s="171" t="s">
        <v>609</v>
      </c>
      <c r="M465" s="193" t="s">
        <v>1878</v>
      </c>
      <c r="N465" s="193" t="s">
        <v>1879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1880</v>
      </c>
      <c r="W465" s="335" t="s">
        <v>1881</v>
      </c>
      <c r="X465" s="205" t="s">
        <v>973</v>
      </c>
      <c r="Y465" s="153" t="s">
        <v>976</v>
      </c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1895</v>
      </c>
      <c r="X466" s="205" t="s">
        <v>973</v>
      </c>
      <c r="Y466" s="153" t="s">
        <v>976</v>
      </c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 hidden="1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39"/>
      <c r="E494" s="340"/>
      <c r="F494" s="271"/>
      <c r="G494" s="154" t="str">
        <f>IF(D494="","*",VLOOKUP(F494,BS_ATIVIDADE[#All],3,FALSE))</f>
        <v>*</v>
      </c>
      <c r="H494" s="342"/>
      <c r="I494" s="342"/>
      <c r="J494" s="343"/>
      <c r="K494" s="343"/>
      <c r="L494" s="344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42"/>
      <c r="P494" s="342"/>
      <c r="Q494" s="344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47"/>
      <c r="W494" s="348"/>
      <c r="X494" s="339"/>
      <c r="Y494" s="349"/>
      <c r="Z494" s="349"/>
      <c r="AA494" s="344"/>
      <c r="AB494" s="271"/>
      <c r="AC494" s="271"/>
      <c r="AD494" s="342"/>
      <c r="AE494" s="344"/>
      <c r="AF494" s="344"/>
      <c r="AG494" s="344"/>
      <c r="AH494" s="350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 hidden="1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39"/>
      <c r="E495" s="340"/>
      <c r="F495" s="271"/>
      <c r="G495" s="154" t="str">
        <f>IF(D495="","*",VLOOKUP(F495,BS_ATIVIDADE[#All],3,FALSE))</f>
        <v>*</v>
      </c>
      <c r="H495" s="342"/>
      <c r="I495" s="342"/>
      <c r="J495" s="343"/>
      <c r="K495" s="343"/>
      <c r="L495" s="344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42"/>
      <c r="P495" s="342"/>
      <c r="Q495" s="344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47"/>
      <c r="W495" s="348"/>
      <c r="X495" s="339"/>
      <c r="Y495" s="349"/>
      <c r="Z495" s="349"/>
      <c r="AA495" s="344"/>
      <c r="AB495" s="271"/>
      <c r="AC495" s="271"/>
      <c r="AD495" s="342"/>
      <c r="AE495" s="344"/>
      <c r="AF495" s="344"/>
      <c r="AG495" s="344"/>
      <c r="AH495" s="350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 hidden="1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39"/>
      <c r="E496" s="340"/>
      <c r="F496" s="271"/>
      <c r="G496" s="154" t="str">
        <f>IF(D496="","*",VLOOKUP(F496,BS_ATIVIDADE[#All],3,FALSE))</f>
        <v>*</v>
      </c>
      <c r="H496" s="342"/>
      <c r="I496" s="342"/>
      <c r="J496" s="343"/>
      <c r="K496" s="343"/>
      <c r="L496" s="344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42"/>
      <c r="P496" s="342"/>
      <c r="Q496" s="344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47"/>
      <c r="W496" s="348"/>
      <c r="X496" s="339"/>
      <c r="Y496" s="349"/>
      <c r="Z496" s="349"/>
      <c r="AA496" s="344"/>
      <c r="AB496" s="271"/>
      <c r="AC496" s="271"/>
      <c r="AD496" s="342"/>
      <c r="AE496" s="344"/>
      <c r="AF496" s="344"/>
      <c r="AG496" s="344"/>
      <c r="AH496" s="350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 hidden="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39"/>
      <c r="E497" s="340"/>
      <c r="F497" s="271"/>
      <c r="G497" s="154" t="str">
        <f>IF(D497="","*",VLOOKUP(F497,BS_ATIVIDADE[#All],3,FALSE))</f>
        <v>*</v>
      </c>
      <c r="H497" s="342"/>
      <c r="I497" s="342"/>
      <c r="J497" s="343"/>
      <c r="K497" s="343"/>
      <c r="L497" s="344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42"/>
      <c r="P497" s="342"/>
      <c r="Q497" s="344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47"/>
      <c r="W497" s="348"/>
      <c r="X497" s="339"/>
      <c r="Y497" s="349"/>
      <c r="Z497" s="349"/>
      <c r="AA497" s="344"/>
      <c r="AB497" s="271"/>
      <c r="AC497" s="271"/>
      <c r="AD497" s="342"/>
      <c r="AE497" s="344"/>
      <c r="AF497" s="344"/>
      <c r="AG497" s="344"/>
      <c r="AH497" s="350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 hidden="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39"/>
      <c r="E498" s="340"/>
      <c r="F498" s="271"/>
      <c r="G498" s="341"/>
      <c r="H498" s="342"/>
      <c r="I498" s="342"/>
      <c r="J498" s="343"/>
      <c r="K498" s="343"/>
      <c r="L498" s="344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42"/>
      <c r="P498" s="342"/>
      <c r="Q498" s="344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47"/>
      <c r="W498" s="348"/>
      <c r="X498" s="339"/>
      <c r="Y498" s="349"/>
      <c r="Z498" s="349"/>
      <c r="AA498" s="344"/>
      <c r="AB498" s="271"/>
      <c r="AC498" s="271"/>
      <c r="AD498" s="342"/>
      <c r="AE498" s="344"/>
      <c r="AF498" s="344"/>
      <c r="AG498" s="344"/>
      <c r="AH498" s="350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 hidden="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39"/>
      <c r="E499" s="340"/>
      <c r="F499" s="271"/>
      <c r="G499" s="341"/>
      <c r="H499" s="342"/>
      <c r="I499" s="342"/>
      <c r="J499" s="343"/>
      <c r="K499" s="343"/>
      <c r="L499" s="344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42"/>
      <c r="P499" s="342"/>
      <c r="Q499" s="344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47"/>
      <c r="W499" s="348"/>
      <c r="X499" s="339"/>
      <c r="Y499" s="349"/>
      <c r="Z499" s="349"/>
      <c r="AA499" s="344"/>
      <c r="AB499" s="271"/>
      <c r="AC499" s="271"/>
      <c r="AD499" s="342"/>
      <c r="AE499" s="344"/>
      <c r="AF499" s="344"/>
      <c r="AG499" s="344"/>
      <c r="AH499" s="350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 hidden="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39"/>
      <c r="E500" s="340"/>
      <c r="F500" s="271"/>
      <c r="G500" s="341"/>
      <c r="H500" s="342"/>
      <c r="I500" s="342"/>
      <c r="J500" s="343"/>
      <c r="K500" s="343"/>
      <c r="L500" s="344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42"/>
      <c r="P500" s="342"/>
      <c r="Q500" s="344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47"/>
      <c r="W500" s="348"/>
      <c r="X500" s="339"/>
      <c r="Y500" s="349"/>
      <c r="Z500" s="349"/>
      <c r="AA500" s="344"/>
      <c r="AB500" s="271"/>
      <c r="AC500" s="271"/>
      <c r="AD500" s="342"/>
      <c r="AE500" s="344"/>
      <c r="AF500" s="344"/>
      <c r="AG500" s="344"/>
      <c r="AH500" s="350"/>
      <c r="AI500" s="351"/>
      <c r="AJ500" s="341"/>
      <c r="AK500" s="352"/>
      <c r="AL500" s="352"/>
      <c r="AM500" s="352"/>
      <c r="AN500" s="352"/>
      <c r="AO500" s="353"/>
      <c r="AP500" s="354"/>
      <c r="AQ500" s="354"/>
      <c r="AR500" s="355"/>
      <c r="AS500" s="355"/>
      <c r="AT500" s="355"/>
      <c r="AU500" s="356"/>
      <c r="AV500" s="356"/>
      <c r="AW500" s="356"/>
      <c r="AX500" s="357"/>
      <c r="AY500" s="358"/>
      <c r="AZ500" s="271"/>
      <c r="BA500" s="369"/>
      <c r="BB500" s="346"/>
      <c r="BC500" s="359"/>
      <c r="BD500" s="359"/>
      <c r="BE500" s="360"/>
      <c r="BF500" s="361"/>
      <c r="BG500" s="362"/>
      <c r="BH500" s="363"/>
      <c r="BI500" s="363"/>
      <c r="BJ500" s="364"/>
      <c r="BK500" s="365"/>
      <c r="BL500" s="362"/>
      <c r="BM500" s="349"/>
      <c r="BN500" s="349"/>
      <c r="BO500" s="366"/>
      <c r="BP500" s="365"/>
      <c r="BQ500" s="367"/>
      <c r="BR500" s="368"/>
      <c r="BS500" s="368"/>
    </row>
    <row r="501" spans="1:71" hidden="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39"/>
      <c r="E501" s="340"/>
      <c r="F501" s="271"/>
      <c r="G501" s="341"/>
      <c r="H501" s="342"/>
      <c r="I501" s="342"/>
      <c r="J501" s="343"/>
      <c r="K501" s="343"/>
      <c r="L501" s="344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42"/>
      <c r="P501" s="342"/>
      <c r="Q501" s="344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47"/>
      <c r="W501" s="348"/>
      <c r="X501" s="339"/>
      <c r="Y501" s="349"/>
      <c r="Z501" s="349"/>
      <c r="AA501" s="344"/>
      <c r="AB501" s="271"/>
      <c r="AC501" s="271"/>
      <c r="AD501" s="342"/>
      <c r="AE501" s="344"/>
      <c r="AF501" s="344"/>
      <c r="AG501" s="344"/>
      <c r="AH501" s="350"/>
      <c r="AI501" s="351"/>
      <c r="AJ501" s="341"/>
      <c r="AK501" s="352"/>
      <c r="AL501" s="352"/>
      <c r="AM501" s="352"/>
      <c r="AN501" s="352"/>
      <c r="AO501" s="353"/>
      <c r="AP501" s="354"/>
      <c r="AQ501" s="354"/>
      <c r="AR501" s="355"/>
      <c r="AS501" s="355"/>
      <c r="AT501" s="355"/>
      <c r="AU501" s="356"/>
      <c r="AV501" s="356"/>
      <c r="AW501" s="356"/>
      <c r="AX501" s="357"/>
      <c r="AY501" s="358"/>
      <c r="AZ501" s="271"/>
      <c r="BA501" s="369"/>
      <c r="BB501" s="346"/>
      <c r="BC501" s="359"/>
      <c r="BD501" s="359"/>
      <c r="BE501" s="360"/>
      <c r="BF501" s="361"/>
      <c r="BG501" s="362"/>
      <c r="BH501" s="363"/>
      <c r="BI501" s="363"/>
      <c r="BJ501" s="364"/>
      <c r="BK501" s="365"/>
      <c r="BL501" s="362"/>
      <c r="BM501" s="349"/>
      <c r="BN501" s="349"/>
      <c r="BO501" s="366"/>
      <c r="BP501" s="365"/>
      <c r="BQ501" s="367"/>
      <c r="BR501" s="368"/>
      <c r="BS501" s="368"/>
    </row>
    <row r="502" spans="1:71" hidden="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39"/>
      <c r="E502" s="340"/>
      <c r="F502" s="271"/>
      <c r="G502" s="341"/>
      <c r="H502" s="342"/>
      <c r="I502" s="342"/>
      <c r="J502" s="343"/>
      <c r="K502" s="343"/>
      <c r="L502" s="344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42"/>
      <c r="P502" s="342"/>
      <c r="Q502" s="344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47"/>
      <c r="W502" s="348"/>
      <c r="X502" s="339"/>
      <c r="Y502" s="349"/>
      <c r="Z502" s="349"/>
      <c r="AA502" s="344"/>
      <c r="AB502" s="271"/>
      <c r="AC502" s="271"/>
      <c r="AD502" s="342"/>
      <c r="AE502" s="344"/>
      <c r="AF502" s="344"/>
      <c r="AG502" s="344"/>
      <c r="AH502" s="350"/>
      <c r="AI502" s="351"/>
      <c r="AJ502" s="341"/>
      <c r="AK502" s="352"/>
      <c r="AL502" s="352"/>
      <c r="AM502" s="352"/>
      <c r="AN502" s="352"/>
      <c r="AO502" s="353"/>
      <c r="AP502" s="354"/>
      <c r="AQ502" s="354"/>
      <c r="AR502" s="355"/>
      <c r="AS502" s="355"/>
      <c r="AT502" s="355"/>
      <c r="AU502" s="356"/>
      <c r="AV502" s="356"/>
      <c r="AW502" s="356"/>
      <c r="AX502" s="357"/>
      <c r="AY502" s="358"/>
      <c r="AZ502" s="271"/>
      <c r="BA502" s="369"/>
      <c r="BB502" s="346"/>
      <c r="BC502" s="359"/>
      <c r="BD502" s="359"/>
      <c r="BE502" s="360"/>
      <c r="BF502" s="361"/>
      <c r="BG502" s="362"/>
      <c r="BH502" s="363"/>
      <c r="BI502" s="363"/>
      <c r="BJ502" s="364"/>
      <c r="BK502" s="365"/>
      <c r="BL502" s="362"/>
      <c r="BM502" s="349"/>
      <c r="BN502" s="349"/>
      <c r="BO502" s="366"/>
      <c r="BP502" s="365"/>
      <c r="BQ502" s="367"/>
      <c r="BR502" s="368"/>
      <c r="BS502" s="368"/>
    </row>
    <row r="503" spans="1:71" hidden="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39"/>
      <c r="E503" s="340"/>
      <c r="F503" s="271"/>
      <c r="G503" s="341"/>
      <c r="H503" s="342"/>
      <c r="I503" s="342"/>
      <c r="J503" s="343"/>
      <c r="K503" s="343"/>
      <c r="L503" s="344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42"/>
      <c r="P503" s="342"/>
      <c r="Q503" s="344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47"/>
      <c r="W503" s="348"/>
      <c r="X503" s="339"/>
      <c r="Y503" s="349"/>
      <c r="Z503" s="349"/>
      <c r="AA503" s="344"/>
      <c r="AB503" s="271"/>
      <c r="AC503" s="271"/>
      <c r="AD503" s="342"/>
      <c r="AE503" s="344"/>
      <c r="AF503" s="344"/>
      <c r="AG503" s="344"/>
      <c r="AH503" s="350"/>
      <c r="AI503" s="351"/>
      <c r="AJ503" s="341"/>
      <c r="AK503" s="352"/>
      <c r="AL503" s="352"/>
      <c r="AM503" s="352"/>
      <c r="AN503" s="352"/>
      <c r="AO503" s="353"/>
      <c r="AP503" s="354"/>
      <c r="AQ503" s="354"/>
      <c r="AR503" s="355"/>
      <c r="AS503" s="355"/>
      <c r="AT503" s="355"/>
      <c r="AU503" s="356"/>
      <c r="AV503" s="356"/>
      <c r="AW503" s="356"/>
      <c r="AX503" s="357"/>
      <c r="AY503" s="358"/>
      <c r="AZ503" s="271"/>
      <c r="BA503" s="369"/>
      <c r="BB503" s="346"/>
      <c r="BC503" s="359"/>
      <c r="BD503" s="359"/>
      <c r="BE503" s="360"/>
      <c r="BF503" s="361"/>
      <c r="BG503" s="362"/>
      <c r="BH503" s="363"/>
      <c r="BI503" s="363"/>
      <c r="BJ503" s="364"/>
      <c r="BK503" s="365"/>
      <c r="BL503" s="362"/>
      <c r="BM503" s="349"/>
      <c r="BN503" s="349"/>
      <c r="BO503" s="366"/>
      <c r="BP503" s="365"/>
      <c r="BQ503" s="367"/>
      <c r="BR503" s="368"/>
      <c r="BS503" s="368"/>
    </row>
    <row r="504" spans="1:71" hidden="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39"/>
      <c r="E504" s="340"/>
      <c r="F504" s="271"/>
      <c r="G504" s="341"/>
      <c r="H504" s="342"/>
      <c r="I504" s="342"/>
      <c r="J504" s="343"/>
      <c r="K504" s="343"/>
      <c r="L504" s="344"/>
      <c r="M504" s="343"/>
      <c r="N504" s="345"/>
      <c r="O504" s="342"/>
      <c r="P504" s="342"/>
      <c r="Q504" s="344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47"/>
      <c r="W504" s="348"/>
      <c r="X504" s="339"/>
      <c r="Y504" s="349"/>
      <c r="Z504" s="349"/>
      <c r="AA504" s="344"/>
      <c r="AB504" s="271"/>
      <c r="AC504" s="271"/>
      <c r="AD504" s="342"/>
      <c r="AE504" s="344"/>
      <c r="AF504" s="344"/>
      <c r="AG504" s="344"/>
      <c r="AH504" s="350"/>
      <c r="AI504" s="351"/>
      <c r="AJ504" s="341"/>
      <c r="AK504" s="352"/>
      <c r="AL504" s="352"/>
      <c r="AM504" s="352"/>
      <c r="AN504" s="352"/>
      <c r="AO504" s="353"/>
      <c r="AP504" s="354"/>
      <c r="AQ504" s="354"/>
      <c r="AR504" s="355"/>
      <c r="AS504" s="355"/>
      <c r="AT504" s="355"/>
      <c r="AU504" s="356"/>
      <c r="AV504" s="356"/>
      <c r="AW504" s="356"/>
      <c r="AX504" s="357"/>
      <c r="AY504" s="358"/>
      <c r="AZ504" s="271"/>
      <c r="BA504" s="369"/>
      <c r="BB504" s="346"/>
      <c r="BC504" s="359"/>
      <c r="BD504" s="359"/>
      <c r="BE504" s="360"/>
      <c r="BF504" s="361"/>
      <c r="BG504" s="362"/>
      <c r="BH504" s="363"/>
      <c r="BI504" s="363"/>
      <c r="BJ504" s="364"/>
      <c r="BK504" s="365"/>
      <c r="BL504" s="362"/>
      <c r="BM504" s="349"/>
      <c r="BN504" s="349"/>
      <c r="BO504" s="366"/>
      <c r="BP504" s="365"/>
      <c r="BQ504" s="367"/>
      <c r="BR504" s="368"/>
      <c r="BS504" s="368"/>
    </row>
    <row r="505" spans="1:71" hidden="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39"/>
      <c r="E505" s="340"/>
      <c r="F505" s="271"/>
      <c r="G505" s="341"/>
      <c r="H505" s="342"/>
      <c r="I505" s="342"/>
      <c r="J505" s="343"/>
      <c r="K505" s="343"/>
      <c r="L505" s="344"/>
      <c r="M505" s="343"/>
      <c r="N505" s="345"/>
      <c r="O505" s="342"/>
      <c r="P505" s="342"/>
      <c r="Q505" s="344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47"/>
      <c r="W505" s="348"/>
      <c r="X505" s="339"/>
      <c r="Y505" s="349"/>
      <c r="Z505" s="349"/>
      <c r="AA505" s="344"/>
      <c r="AB505" s="271"/>
      <c r="AC505" s="271"/>
      <c r="AD505" s="342"/>
      <c r="AE505" s="344"/>
      <c r="AF505" s="344"/>
      <c r="AG505" s="344"/>
      <c r="AH505" s="350"/>
      <c r="AI505" s="351"/>
      <c r="AJ505" s="341"/>
      <c r="AK505" s="352"/>
      <c r="AL505" s="352"/>
      <c r="AM505" s="352"/>
      <c r="AN505" s="352"/>
      <c r="AO505" s="353"/>
      <c r="AP505" s="354"/>
      <c r="AQ505" s="354"/>
      <c r="AR505" s="355"/>
      <c r="AS505" s="355"/>
      <c r="AT505" s="355"/>
      <c r="AU505" s="356"/>
      <c r="AV505" s="356"/>
      <c r="AW505" s="356"/>
      <c r="AX505" s="357"/>
      <c r="AY505" s="358"/>
      <c r="AZ505" s="271"/>
      <c r="BA505" s="369"/>
      <c r="BB505" s="346"/>
      <c r="BC505" s="359"/>
      <c r="BD505" s="359"/>
      <c r="BE505" s="360"/>
      <c r="BF505" s="361"/>
      <c r="BG505" s="362"/>
      <c r="BH505" s="363"/>
      <c r="BI505" s="363"/>
      <c r="BJ505" s="364"/>
      <c r="BK505" s="365"/>
      <c r="BL505" s="362"/>
      <c r="BM505" s="349"/>
      <c r="BN505" s="349"/>
      <c r="BO505" s="366"/>
      <c r="BP505" s="365"/>
      <c r="BQ505" s="367"/>
      <c r="BR505" s="368"/>
      <c r="BS505" s="368"/>
    </row>
    <row r="506" spans="1:71" hidden="1">
      <c r="A506" s="161" t="str">
        <f t="shared" si="14"/>
        <v/>
      </c>
      <c r="B506" s="162"/>
      <c r="C506" s="338"/>
      <c r="D506" s="339"/>
      <c r="E506" s="340"/>
      <c r="F506" s="271"/>
      <c r="G506" s="341"/>
      <c r="H506" s="342"/>
      <c r="I506" s="342"/>
      <c r="J506" s="343"/>
      <c r="K506" s="343"/>
      <c r="L506" s="344"/>
      <c r="M506" s="343"/>
      <c r="N506" s="345"/>
      <c r="O506" s="342"/>
      <c r="P506" s="342"/>
      <c r="Q506" s="344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47"/>
      <c r="W506" s="348"/>
      <c r="X506" s="339"/>
      <c r="Y506" s="349"/>
      <c r="Z506" s="349"/>
      <c r="AA506" s="344"/>
      <c r="AB506" s="271"/>
      <c r="AC506" s="271"/>
      <c r="AD506" s="342"/>
      <c r="AE506" s="344"/>
      <c r="AF506" s="344"/>
      <c r="AG506" s="344"/>
      <c r="AH506" s="350"/>
      <c r="AI506" s="351"/>
      <c r="AJ506" s="341"/>
      <c r="AK506" s="352"/>
      <c r="AL506" s="352"/>
      <c r="AM506" s="352"/>
      <c r="AN506" s="352"/>
      <c r="AO506" s="353"/>
      <c r="AP506" s="354"/>
      <c r="AQ506" s="354"/>
      <c r="AR506" s="355"/>
      <c r="AS506" s="355"/>
      <c r="AT506" s="355"/>
      <c r="AU506" s="356"/>
      <c r="AV506" s="356"/>
      <c r="AW506" s="356"/>
      <c r="AX506" s="357"/>
      <c r="AY506" s="358"/>
      <c r="AZ506" s="271"/>
      <c r="BA506" s="369"/>
      <c r="BB506" s="346"/>
      <c r="BC506" s="359"/>
      <c r="BD506" s="359"/>
      <c r="BE506" s="360"/>
      <c r="BF506" s="361"/>
      <c r="BG506" s="362"/>
      <c r="BH506" s="363"/>
      <c r="BI506" s="363"/>
      <c r="BJ506" s="364"/>
      <c r="BK506" s="365"/>
      <c r="BL506" s="362"/>
      <c r="BM506" s="349"/>
      <c r="BN506" s="349"/>
      <c r="BO506" s="366"/>
      <c r="BP506" s="365"/>
      <c r="BQ506" s="367"/>
      <c r="BR506" s="368"/>
      <c r="BS506" s="368"/>
    </row>
    <row r="507" spans="1:71" hidden="1">
      <c r="A507" s="161" t="str">
        <f t="shared" si="14"/>
        <v/>
      </c>
      <c r="B507" s="162"/>
      <c r="C507" s="338"/>
      <c r="D507" s="339"/>
      <c r="E507" s="340"/>
      <c r="F507" s="271"/>
      <c r="G507" s="341"/>
      <c r="H507" s="342"/>
      <c r="I507" s="342"/>
      <c r="J507" s="343"/>
      <c r="K507" s="343"/>
      <c r="L507" s="344"/>
      <c r="M507" s="343"/>
      <c r="N507" s="345"/>
      <c r="O507" s="342"/>
      <c r="P507" s="342"/>
      <c r="Q507" s="344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47"/>
      <c r="W507" s="348"/>
      <c r="X507" s="339"/>
      <c r="Y507" s="349"/>
      <c r="Z507" s="349"/>
      <c r="AA507" s="344"/>
      <c r="AB507" s="271"/>
      <c r="AC507" s="271"/>
      <c r="AD507" s="342"/>
      <c r="AE507" s="344"/>
      <c r="AF507" s="344"/>
      <c r="AG507" s="344"/>
      <c r="AH507" s="350"/>
      <c r="AI507" s="351"/>
      <c r="AJ507" s="341"/>
      <c r="AK507" s="352"/>
      <c r="AL507" s="352"/>
      <c r="AM507" s="352"/>
      <c r="AN507" s="352"/>
      <c r="AO507" s="353"/>
      <c r="AP507" s="354"/>
      <c r="AQ507" s="354"/>
      <c r="AR507" s="355"/>
      <c r="AS507" s="355"/>
      <c r="AT507" s="355"/>
      <c r="AU507" s="356"/>
      <c r="AV507" s="356"/>
      <c r="AW507" s="356"/>
      <c r="AX507" s="357"/>
      <c r="AY507" s="358"/>
      <c r="AZ507" s="271"/>
      <c r="BA507" s="369"/>
      <c r="BB507" s="346"/>
      <c r="BC507" s="359"/>
      <c r="BD507" s="359"/>
      <c r="BE507" s="360"/>
      <c r="BF507" s="361"/>
      <c r="BG507" s="362"/>
      <c r="BH507" s="363"/>
      <c r="BI507" s="363"/>
      <c r="BJ507" s="364"/>
      <c r="BK507" s="365"/>
      <c r="BL507" s="362"/>
      <c r="BM507" s="349"/>
      <c r="BN507" s="349"/>
      <c r="BO507" s="366"/>
      <c r="BP507" s="365"/>
      <c r="BQ507" s="367"/>
      <c r="BR507" s="368"/>
      <c r="BS507" s="368"/>
    </row>
    <row r="513" spans="53:53">
      <c r="BA513" t="s">
        <v>1896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51" priority="18455" operator="equal">
      <formula>"ERRO"</formula>
    </cfRule>
  </conditionalFormatting>
  <conditionalFormatting sqref="X4 Y1:Z368 Y369:Y446">
    <cfRule type="cellIs" dxfId="150" priority="18444" operator="equal">
      <formula>"OPORTUNIDADE"</formula>
    </cfRule>
  </conditionalFormatting>
  <conditionalFormatting sqref="AZ6:AZ416">
    <cfRule type="expression" dxfId="149" priority="18439">
      <formula>$BU6=1</formula>
    </cfRule>
  </conditionalFormatting>
  <conditionalFormatting sqref="BQ6:BQ507">
    <cfRule type="cellIs" dxfId="148" priority="18450" operator="equal">
      <formula>"Produção e Intervalo"</formula>
    </cfRule>
    <cfRule type="cellIs" dxfId="147" priority="18451" operator="equal">
      <formula>"Aderente"</formula>
    </cfRule>
    <cfRule type="cellIs" dxfId="146" priority="18452" operator="equal">
      <formula>"Intervalo"</formula>
    </cfRule>
    <cfRule type="cellIs" dxfId="145" priority="18453" operator="equal">
      <formula>"Produção"</formula>
    </cfRule>
    <cfRule type="cellIs" dxfId="144" priority="18454" operator="equal">
      <formula>"ERRO"</formula>
    </cfRule>
  </conditionalFormatting>
  <conditionalFormatting sqref="BR6:BS507">
    <cfRule type="cellIs" dxfId="143" priority="18432" operator="equal">
      <formula>"*"</formula>
    </cfRule>
    <cfRule type="cellIs" dxfId="142" priority="18433" operator="greaterThanOrEqual">
      <formula>1</formula>
    </cfRule>
    <cfRule type="cellIs" dxfId="141" priority="18434" operator="lessThan">
      <formula>1</formula>
    </cfRule>
  </conditionalFormatting>
  <conditionalFormatting sqref="Y6:Z368 X370:X416 X418 X420 Y369:Y446">
    <cfRule type="cellIs" dxfId="140" priority="18380" operator="equal">
      <formula>"NÃO"</formula>
    </cfRule>
    <cfRule type="cellIs" dxfId="139" priority="18381" operator="equal">
      <formula>"SIM"</formula>
    </cfRule>
  </conditionalFormatting>
  <conditionalFormatting sqref="X370:X416 X418 X420">
    <cfRule type="cellIs" dxfId="138" priority="18379" operator="equal">
      <formula>"OPORTUNIDADE"</formula>
    </cfRule>
  </conditionalFormatting>
  <conditionalFormatting sqref="Z369:Z416">
    <cfRule type="cellIs" dxfId="137" priority="18377" operator="equal">
      <formula>"NÃO"</formula>
    </cfRule>
    <cfRule type="cellIs" dxfId="136" priority="18378" operator="equal">
      <formula>"SIM"</formula>
    </cfRule>
  </conditionalFormatting>
  <conditionalFormatting sqref="Z369:Z416">
    <cfRule type="cellIs" dxfId="135" priority="18376" operator="equal">
      <formula>"OPORTUNIDADE"</formula>
    </cfRule>
  </conditionalFormatting>
  <conditionalFormatting sqref="Y1048483:Y1048576">
    <cfRule type="cellIs" dxfId="134" priority="18261" operator="equal">
      <formula>"OPORTUNIDADE"</formula>
    </cfRule>
  </conditionalFormatting>
  <conditionalFormatting sqref="Y1048483:Y1048576">
    <cfRule type="cellIs" dxfId="133" priority="18259" operator="equal">
      <formula>"NÃO"</formula>
    </cfRule>
    <cfRule type="cellIs" dxfId="132" priority="18260" operator="equal">
      <formula>"SIM"</formula>
    </cfRule>
  </conditionalFormatting>
  <conditionalFormatting sqref="Z417:Z444">
    <cfRule type="cellIs" dxfId="131" priority="17996" operator="equal">
      <formula>"OPORTUNIDADE"</formula>
    </cfRule>
  </conditionalFormatting>
  <conditionalFormatting sqref="Z417:Z444">
    <cfRule type="cellIs" dxfId="130" priority="17994" operator="equal">
      <formula>"NÃO"</formula>
    </cfRule>
    <cfRule type="cellIs" dxfId="129" priority="17995" operator="equal">
      <formula>"SIM"</formula>
    </cfRule>
  </conditionalFormatting>
  <conditionalFormatting sqref="Z443">
    <cfRule type="cellIs" dxfId="128" priority="17979" operator="equal">
      <formula>"NÃO"</formula>
    </cfRule>
    <cfRule type="cellIs" dxfId="127" priority="17980" operator="equal">
      <formula>"SIM"</formula>
    </cfRule>
  </conditionalFormatting>
  <conditionalFormatting sqref="Z443">
    <cfRule type="cellIs" dxfId="126" priority="17978" operator="equal">
      <formula>"OPORTUNIDADE"</formula>
    </cfRule>
  </conditionalFormatting>
  <conditionalFormatting sqref="BI443">
    <cfRule type="iconSet" priority="17987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88">
      <iconSet showValue="0">
        <cfvo type="percent" val="0"/>
        <cfvo type="num" val="1"/>
        <cfvo type="num" val="1" gte="0"/>
      </iconSet>
    </cfRule>
    <cfRule type="iconSet" priority="17989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25" priority="18598">
      <formula>$BU386=1</formula>
    </cfRule>
  </conditionalFormatting>
  <conditionalFormatting sqref="AZ419:AZ443">
    <cfRule type="expression" dxfId="124" priority="18758">
      <formula>$BU391=1</formula>
    </cfRule>
  </conditionalFormatting>
  <conditionalFormatting sqref="BI417:BI442">
    <cfRule type="iconSet" priority="1875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61">
      <iconSet showValue="0">
        <cfvo type="percent" val="0"/>
        <cfvo type="num" val="1"/>
        <cfvo type="num" val="1" gte="0"/>
      </iconSet>
    </cfRule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4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5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8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8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9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94">
      <iconSet showValue="0">
        <cfvo type="percent" val="0"/>
        <cfvo type="num" val="1"/>
        <cfvo type="num" val="1" gte="0"/>
      </iconSet>
    </cfRule>
    <cfRule type="iconSet" priority="2069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3" priority="18" operator="equal">
      <formula>"OPORTUNIDADE"</formula>
    </cfRule>
  </conditionalFormatting>
  <conditionalFormatting sqref="Y464:Y466">
    <cfRule type="cellIs" dxfId="122" priority="16" operator="equal">
      <formula>"NÃO"</formula>
    </cfRule>
    <cfRule type="cellIs" dxfId="121" priority="17" operator="equal">
      <formula>"SIM"</formula>
    </cfRule>
  </conditionalFormatting>
  <conditionalFormatting sqref="Y450">
    <cfRule type="cellIs" dxfId="120" priority="15" operator="equal">
      <formula>"OPORTUNIDADE"</formula>
    </cfRule>
  </conditionalFormatting>
  <conditionalFormatting sqref="Y450">
    <cfRule type="cellIs" dxfId="119" priority="13" operator="equal">
      <formula>"NÃO"</formula>
    </cfRule>
    <cfRule type="cellIs" dxfId="118" priority="14" operator="equal">
      <formula>"SIM"</formula>
    </cfRule>
  </conditionalFormatting>
  <conditionalFormatting sqref="Y453">
    <cfRule type="cellIs" dxfId="117" priority="12" operator="equal">
      <formula>"OPORTUNIDADE"</formula>
    </cfRule>
  </conditionalFormatting>
  <conditionalFormatting sqref="Y453">
    <cfRule type="cellIs" dxfId="116" priority="10" operator="equal">
      <formula>"NÃO"</formula>
    </cfRule>
    <cfRule type="cellIs" dxfId="115" priority="11" operator="equal">
      <formula>"SIM"</formula>
    </cfRule>
  </conditionalFormatting>
  <conditionalFormatting sqref="Y458">
    <cfRule type="cellIs" dxfId="114" priority="9" operator="equal">
      <formula>"OPORTUNIDADE"</formula>
    </cfRule>
  </conditionalFormatting>
  <conditionalFormatting sqref="Y458">
    <cfRule type="cellIs" dxfId="113" priority="7" operator="equal">
      <formula>"NÃO"</formula>
    </cfRule>
    <cfRule type="cellIs" dxfId="112" priority="8" operator="equal">
      <formula>"SIM"</formula>
    </cfRule>
  </conditionalFormatting>
  <conditionalFormatting sqref="Y457 Y455">
    <cfRule type="cellIs" dxfId="111" priority="6" operator="equal">
      <formula>"OPORTUNIDADE"</formula>
    </cfRule>
  </conditionalFormatting>
  <conditionalFormatting sqref="Y457 Y455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62 Y460">
    <cfRule type="cellIs" dxfId="108" priority="3" operator="equal">
      <formula>"OPORTUNIDADE"</formula>
    </cfRule>
  </conditionalFormatting>
  <conditionalFormatting sqref="Y462 Y460">
    <cfRule type="cellIs" dxfId="107" priority="1" operator="equal">
      <formula>"NÃO"</formula>
    </cfRule>
    <cfRule type="cellIs" dxfId="106" priority="2" operator="equal">
      <formula>"SIM"</formula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 Y464:Y466 Y450 Y453 Y457:Y458 Y455 Y460 Y462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97" t="s">
        <v>1897</v>
      </c>
      <c r="D1" s="397"/>
      <c r="E1" s="397"/>
      <c r="F1" s="397"/>
      <c r="G1" s="397"/>
      <c r="H1" s="397"/>
    </row>
    <row r="2" spans="3:8">
      <c r="C2" s="397"/>
      <c r="D2" s="397"/>
      <c r="E2" s="397"/>
      <c r="F2" s="397"/>
      <c r="G2" s="397"/>
      <c r="H2" s="397"/>
    </row>
    <row r="3" spans="3:8">
      <c r="C3" s="291" t="s">
        <v>703</v>
      </c>
      <c r="D3" s="291" t="s">
        <v>1898</v>
      </c>
      <c r="E3" s="291" t="s">
        <v>1899</v>
      </c>
      <c r="F3" s="291" t="s">
        <v>1900</v>
      </c>
      <c r="G3" s="291" t="s">
        <v>1901</v>
      </c>
      <c r="H3" s="291" t="s">
        <v>1902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1904</v>
      </c>
      <c r="G10" s="292" t="s">
        <v>1905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1906</v>
      </c>
      <c r="G11" s="292" t="s">
        <v>1907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1908</v>
      </c>
      <c r="G12" s="292" t="s">
        <v>1907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98" t="s">
        <v>1909</v>
      </c>
      <c r="C2" s="398"/>
      <c r="D2" s="398"/>
      <c r="E2" s="398"/>
      <c r="F2" s="398"/>
      <c r="G2" s="398"/>
      <c r="H2" s="181"/>
    </row>
    <row r="3" spans="1:8">
      <c r="A3" s="181"/>
      <c r="B3" s="399"/>
      <c r="C3" s="399"/>
      <c r="D3" s="399"/>
      <c r="E3" s="399"/>
      <c r="F3" s="399"/>
      <c r="G3" s="399"/>
      <c r="H3" s="181"/>
    </row>
    <row r="4" spans="1:8" ht="40.5">
      <c r="A4" s="181"/>
      <c r="B4" s="296" t="s">
        <v>1910</v>
      </c>
      <c r="C4" s="296" t="s">
        <v>1911</v>
      </c>
      <c r="D4" s="296" t="s">
        <v>1912</v>
      </c>
      <c r="E4" s="296" t="s">
        <v>1913</v>
      </c>
      <c r="F4" s="296" t="s">
        <v>7</v>
      </c>
      <c r="G4" s="296" t="s">
        <v>1914</v>
      </c>
      <c r="H4" s="181"/>
    </row>
    <row r="5" spans="1:8">
      <c r="A5" s="181"/>
      <c r="B5" s="297" t="s">
        <v>1915</v>
      </c>
      <c r="C5" s="297">
        <v>309525</v>
      </c>
      <c r="D5" s="297" t="s">
        <v>1916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1917</v>
      </c>
      <c r="C6" s="297">
        <v>257410</v>
      </c>
      <c r="D6" s="297" t="s">
        <v>1918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1919</v>
      </c>
      <c r="C7" s="297">
        <v>256875</v>
      </c>
      <c r="D7" s="297" t="s">
        <v>1920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1921</v>
      </c>
      <c r="C8" s="297">
        <v>257278</v>
      </c>
      <c r="D8" s="297" t="s">
        <v>1922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1923</v>
      </c>
      <c r="C9" s="297">
        <v>261794</v>
      </c>
      <c r="D9" s="297" t="s">
        <v>1924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1925</v>
      </c>
      <c r="C10" s="297">
        <v>257033</v>
      </c>
      <c r="D10" s="297" t="s">
        <v>1926</v>
      </c>
      <c r="E10" s="297" t="s">
        <v>838</v>
      </c>
      <c r="F10" s="297" t="s">
        <v>194</v>
      </c>
      <c r="G10" s="297" t="s">
        <v>1927</v>
      </c>
      <c r="H10" s="181"/>
    </row>
    <row r="11" spans="1:8">
      <c r="A11" s="181"/>
      <c r="B11" s="297" t="s">
        <v>1928</v>
      </c>
      <c r="C11" s="297">
        <v>396578</v>
      </c>
      <c r="D11" s="297" t="s">
        <v>1929</v>
      </c>
      <c r="E11" s="297" t="s">
        <v>838</v>
      </c>
      <c r="F11" s="297" t="s">
        <v>194</v>
      </c>
      <c r="G11" s="297" t="s">
        <v>1927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A447" sqref="A447:U462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400"/>
      <c r="B1" s="401"/>
      <c r="C1" s="402"/>
      <c r="L1" s="301"/>
      <c r="M1" s="123"/>
      <c r="N1" s="276"/>
      <c r="O1" s="276"/>
      <c r="P1" s="164"/>
      <c r="Q1" s="403" t="s">
        <v>1226</v>
      </c>
      <c r="R1" s="404"/>
      <c r="U1" s="101"/>
      <c r="V1" s="405" t="s">
        <v>1930</v>
      </c>
      <c r="W1" s="405"/>
      <c r="X1" s="405"/>
      <c r="Y1" s="103"/>
    </row>
    <row r="2" spans="1:25" s="100" customFormat="1" ht="11.25" customHeight="1">
      <c r="A2" s="104" t="s">
        <v>1931</v>
      </c>
      <c r="B2" s="104" t="s">
        <v>1932</v>
      </c>
      <c r="C2" s="104" t="s">
        <v>605</v>
      </c>
      <c r="D2" s="105" t="s">
        <v>1178</v>
      </c>
      <c r="E2" s="105" t="s">
        <v>1179</v>
      </c>
      <c r="F2" s="105" t="s">
        <v>1933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1934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1935</v>
      </c>
    </row>
  </sheetData>
  <autoFilter ref="A2:Y2999" xr:uid="{D1126E52-FA3F-4EAC-A720-DDE9797BEFF6}">
    <filterColumn colId="5">
      <filters>
        <dateGroupItem year="2026" month="1" day="28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I3037" sqref="A567:I303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1936</v>
      </c>
      <c r="C2" s="95" t="s">
        <v>1163</v>
      </c>
      <c r="D2" s="95" t="s">
        <v>1165</v>
      </c>
      <c r="E2" s="95" t="s">
        <v>1937</v>
      </c>
      <c r="F2" s="95" t="s">
        <v>1938</v>
      </c>
      <c r="G2" s="95" t="s">
        <v>1939</v>
      </c>
      <c r="H2" s="95" t="s">
        <v>1940</v>
      </c>
      <c r="I2" s="95" t="s">
        <v>1941</v>
      </c>
      <c r="J2" s="95" t="s">
        <v>1942</v>
      </c>
      <c r="K2" s="130" t="s">
        <v>1943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406" t="s">
        <v>1944</v>
      </c>
      <c r="D5" s="407"/>
      <c r="E5" s="407"/>
      <c r="F5" s="407"/>
      <c r="G5" s="407"/>
      <c r="H5" s="407"/>
      <c r="I5" s="407"/>
      <c r="J5" s="408"/>
      <c r="K5" s="409" t="s">
        <v>1945</v>
      </c>
      <c r="L5" s="410"/>
      <c r="M5" s="410"/>
      <c r="N5" s="410"/>
      <c r="O5" s="411" t="s">
        <v>1946</v>
      </c>
      <c r="P5" s="412"/>
      <c r="Q5" s="413"/>
    </row>
    <row r="6" spans="1:17" s="93" customFormat="1" ht="15.75" customHeight="1">
      <c r="A6" s="87" t="s">
        <v>1933</v>
      </c>
      <c r="B6" s="94" t="s">
        <v>1932</v>
      </c>
      <c r="C6" s="95" t="s">
        <v>1178</v>
      </c>
      <c r="D6" s="96" t="s">
        <v>1179</v>
      </c>
      <c r="E6" s="95" t="s">
        <v>1947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1948</v>
      </c>
      <c r="M6" s="138" t="s">
        <v>628</v>
      </c>
      <c r="N6" s="139" t="s">
        <v>1173</v>
      </c>
      <c r="O6" s="233" t="s">
        <v>1216</v>
      </c>
      <c r="P6" s="152"/>
      <c r="Q6" s="182" t="s">
        <v>1949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2026-01-27T22:43:30Z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