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36" documentId="120_S{118792C3-22EF-5104-A093-F22BFE3913F3}" xr6:coauthVersionLast="47" xr6:coauthVersionMax="47" xr10:uidLastSave="{344460A3-18AB-4712-AA02-CF0AEA29EE9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1" i="1"/>
  <c r="Q82" i="1"/>
  <c r="Q83" i="1"/>
  <c r="Q84" i="1"/>
  <c r="Q85" i="1"/>
  <c r="Q86" i="1"/>
  <c r="Q88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10" i="12"/>
  <c r="F11" i="12"/>
  <c r="F12" i="12"/>
  <c r="F1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<sst xmlns="http://schemas.openxmlformats.org/spreadsheetml/2006/main" count="3946" uniqueCount="1230">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</sst>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BG1" activePane="topRight" state="frozen"/>
      <selection pane="topRight" activeCell="BL76" sqref="BL76:BN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48"/>
      <c r="AR66" s="248"/>
      <c r="AS66" s="24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24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50"/>
      <c r="BH66" s="16"/>
      <c r="BI66" s="250"/>
      <c r="BJ66" s="251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IF(D68="","*",IFERROR(IF(ISODD(COUNT(AR68:AW1081)),"ERRO",SUM((AS68-AR68),(AU68-AT68),(AW68-AV68))),"ERRO"))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IF(D69="","*",IFERROR(IF(ISODD(COUNT(AR69:AW1066)),"ERRO",SUM((AS69-AR69),(AU69-AT69),(AW69-AV69))),"ERRO"))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IF(D70="","*",IFERROR(IF(ISODD(COUNT(AR70:AW1067)),"ERRO",SUM((AS70-AR70),(AU70-AT70),(AW70-AV70))),"ERRO"))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48"/>
      <c r="AR71" s="248"/>
      <c r="AS71" s="24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24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50"/>
      <c r="BH71" s="16"/>
      <c r="BI71" s="250"/>
      <c r="BJ71" s="251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48"/>
      <c r="AR74" s="248"/>
      <c r="AS74" s="24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24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50"/>
      <c r="BH74" s="16"/>
      <c r="BI74" s="250"/>
      <c r="BJ74" s="251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IF(D76="","*",IFERROR(IF(ISODD(COUNT(AR76:AW1073)),"ERRO",SUM((AS76-AR76),(AU76-AT76),(AW76-AV76))),"ERRO"))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 t="s">
        <v>455</v>
      </c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 t="s">
        <v>446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1176</v>
      </c>
      <c r="M83" s="127" t="s">
        <v>1177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1178</v>
      </c>
      <c r="W83" s="104" t="s">
        <v>452</v>
      </c>
      <c r="X83" s="129" t="s">
        <v>455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332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1174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ZDP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 t="s">
        <v>455</v>
      </c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1179</v>
      </c>
      <c r="V90" s="151" t="s">
        <v>1180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 hidden="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19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19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19">
    <cfRule type="expression" dxfId="186" priority="54303">
      <formula>#REF!=1</formula>
    </cfRule>
  </conditionalFormatting>
  <conditionalFormatting sqref="T6:T1019 AX6:AX1019 BD6:BD1019">
    <cfRule type="cellIs" dxfId="185" priority="54287" operator="equal">
      <formula>"ERRO"</formula>
    </cfRule>
  </conditionalFormatting>
  <conditionalFormatting sqref="BP6:BP1019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19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49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G6:BG76 BG78:BG1019">
    <cfRule type="iconSet" priority="61468">
      <iconSet showValue="0">
        <cfvo type="percent" val="0"/>
        <cfvo type="num" val="1"/>
        <cfvo type="num" val="1" gte="0"/>
      </iconSet>
    </cfRule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H6:BH69 BH71:BH76 BH78:BH1019">
    <cfRule type="iconSet" priority="61472">
      <iconSet showValue="0">
        <cfvo type="percent" val="0"/>
        <cfvo type="num" val="1"/>
        <cfvo type="num" val="1" gte="0"/>
      </iconSet>
    </cfRule>
  </conditionalFormatting>
  <conditionalFormatting sqref="BI6:BI69 BI71:BI76 BI78:BI1019">
    <cfRule type="iconSet" priority="6147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1181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1182</v>
      </c>
      <c r="C4" s="161" t="s">
        <v>1183</v>
      </c>
      <c r="D4" s="161" t="s">
        <v>1184</v>
      </c>
      <c r="E4" s="161" t="s">
        <v>1185</v>
      </c>
      <c r="F4" s="161" t="s">
        <v>4</v>
      </c>
      <c r="G4" s="161" t="s">
        <v>1186</v>
      </c>
    </row>
    <row r="5" spans="2:7">
      <c r="B5" s="162" t="s">
        <v>1187</v>
      </c>
      <c r="C5" s="162">
        <v>257068</v>
      </c>
      <c r="D5" s="162" t="s">
        <v>1188</v>
      </c>
      <c r="E5" s="162" t="s">
        <v>1189</v>
      </c>
      <c r="F5" s="162" t="s">
        <v>1189</v>
      </c>
      <c r="G5" s="163">
        <v>46296</v>
      </c>
    </row>
    <row r="6" spans="2:7">
      <c r="B6" s="162" t="s">
        <v>1190</v>
      </c>
      <c r="C6" s="162" t="s">
        <v>624</v>
      </c>
      <c r="D6" s="162" t="s">
        <v>624</v>
      </c>
      <c r="E6" s="162" t="s">
        <v>624</v>
      </c>
      <c r="F6" s="162" t="s">
        <v>1191</v>
      </c>
      <c r="G6" s="163" t="s">
        <v>624</v>
      </c>
    </row>
    <row r="7" spans="2:7">
      <c r="B7" s="162" t="s">
        <v>1192</v>
      </c>
      <c r="C7" s="162">
        <v>257472</v>
      </c>
      <c r="D7" s="162" t="s">
        <v>1193</v>
      </c>
      <c r="E7" s="162" t="s">
        <v>1194</v>
      </c>
      <c r="F7" s="162" t="s">
        <v>1194</v>
      </c>
      <c r="G7" s="163">
        <v>45992</v>
      </c>
    </row>
    <row r="8" spans="2:7">
      <c r="B8" s="162" t="s">
        <v>1195</v>
      </c>
      <c r="C8" s="162">
        <v>260307</v>
      </c>
      <c r="D8" s="162" t="s">
        <v>1196</v>
      </c>
      <c r="E8" s="162" t="s">
        <v>1197</v>
      </c>
      <c r="F8" s="162" t="s">
        <v>1194</v>
      </c>
      <c r="G8" s="163">
        <v>46082</v>
      </c>
    </row>
    <row r="9" spans="2:7">
      <c r="B9" s="162" t="s">
        <v>1198</v>
      </c>
      <c r="C9" s="162">
        <v>333033</v>
      </c>
      <c r="D9" s="162" t="s">
        <v>1199</v>
      </c>
      <c r="E9" s="162" t="s">
        <v>1191</v>
      </c>
      <c r="F9" s="162" t="s">
        <v>1200</v>
      </c>
      <c r="G9" s="162" t="s">
        <v>624</v>
      </c>
    </row>
    <row r="10" spans="2:7">
      <c r="B10" s="162" t="s">
        <v>1201</v>
      </c>
      <c r="C10" s="162"/>
      <c r="D10" s="162"/>
      <c r="E10" s="162" t="s">
        <v>1191</v>
      </c>
      <c r="F10" s="162" t="s">
        <v>1200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1202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1203</v>
      </c>
      <c r="E3" s="201" t="s">
        <v>1204</v>
      </c>
      <c r="F3" s="201" t="s">
        <v>1205</v>
      </c>
      <c r="G3" s="201" t="s">
        <v>1206</v>
      </c>
      <c r="H3" s="201" t="s">
        <v>1207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1208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1209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1210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1211</v>
      </c>
      <c r="V1" s="240"/>
      <c r="W1" s="240"/>
    </row>
    <row r="2" spans="1:23" ht="15" customHeight="1">
      <c r="A2" s="87" t="s">
        <v>1212</v>
      </c>
      <c r="B2" s="87" t="s">
        <v>1213</v>
      </c>
      <c r="C2" s="87" t="s">
        <v>442</v>
      </c>
      <c r="D2" s="88" t="s">
        <v>1009</v>
      </c>
      <c r="E2" s="88" t="s">
        <v>4</v>
      </c>
      <c r="F2" s="88" t="s">
        <v>1214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1215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OPORTUNIDADE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SIM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OPORTUNIDADE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ZDP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 t="str">
        <f>IF(SP_NORTE!M91="","*",SP_NORTE!M91)</f>
        <v>139ZQX1</v>
      </c>
      <c r="M88" s="139">
        <f>IF(SP_NORTE!I91="","*",SP_NORTE!I91)</f>
        <v>70</v>
      </c>
      <c r="N88" s="144">
        <f>IF(SP_NORTE!J91="","*",SP_NORTE!J91)</f>
        <v>139.19999999999999</v>
      </c>
      <c r="O88" s="144">
        <f>IF(SP_NORTE!K91="","*",SP_NORTE!K91)</f>
        <v>135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1216</v>
      </c>
      <c r="D5" s="242"/>
      <c r="E5" s="242"/>
      <c r="F5" s="242"/>
      <c r="G5" s="242"/>
      <c r="H5" s="242"/>
      <c r="I5" s="242"/>
      <c r="J5" s="243"/>
      <c r="K5" s="244" t="s">
        <v>1217</v>
      </c>
      <c r="L5" s="245"/>
      <c r="M5" s="245"/>
      <c r="N5" s="245"/>
      <c r="O5" s="246" t="s">
        <v>1218</v>
      </c>
      <c r="P5" s="247"/>
    </row>
    <row r="6" spans="1:16" s="74" customFormat="1" ht="15" customHeight="1">
      <c r="A6" s="66" t="s">
        <v>1214</v>
      </c>
      <c r="B6" s="75" t="s">
        <v>1213</v>
      </c>
      <c r="C6" s="76" t="s">
        <v>1009</v>
      </c>
      <c r="D6" s="77" t="s">
        <v>1010</v>
      </c>
      <c r="E6" s="76" t="s">
        <v>1219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1220</v>
      </c>
      <c r="M6" s="80" t="s">
        <v>642</v>
      </c>
      <c r="N6" s="81" t="s">
        <v>1004</v>
      </c>
      <c r="O6" s="158" t="s">
        <v>1047</v>
      </c>
      <c r="P6" s="132" t="s">
        <v>1221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ZDP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ZDP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1222</v>
      </c>
      <c r="C2" s="121" t="s">
        <v>995</v>
      </c>
      <c r="D2" s="76" t="s">
        <v>997</v>
      </c>
      <c r="E2" s="76" t="s">
        <v>1223</v>
      </c>
      <c r="F2" s="99" t="s">
        <v>1224</v>
      </c>
      <c r="G2" s="76" t="s">
        <v>1225</v>
      </c>
      <c r="H2" s="76" t="s">
        <v>1226</v>
      </c>
      <c r="I2" s="76" t="s">
        <v>1227</v>
      </c>
      <c r="J2" s="76" t="s">
        <v>1228</v>
      </c>
      <c r="K2" s="78" t="s">
        <v>1229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OPORTUNIDADE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SIM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OPORTUNIDADE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ZDP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