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09" documentId="8_{B6337239-1A00-434D-AAD0-422EA1FEB5AE}" xr6:coauthVersionLast="47" xr6:coauthVersionMax="47" xr10:uidLastSave="{1A92AC7A-9571-4C0E-BA63-9C7F38F78CF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542" i="1" l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<sst xmlns="http://schemas.openxmlformats.org/spreadsheetml/2006/main" count="5716" uniqueCount="1531">
  <si>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</si>
  <si>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</si>
  <si>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</si>
  <si>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</si>
  <si>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</si>
  <si>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</si>
  <si>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</si>
  <si>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</si>
  <si>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</si>
  <si>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</si>
  <si>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</si>
  <si>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</si>
  <si>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</si>
  <si>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</si>
  <si>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</si>
  <si>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</si>
  <si>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</si>
  <si>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</si>
  <si>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</si>
  <si>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</si>
  <si>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</si>
  <si>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</si>
  <si>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</si>
  <si>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</si>
  <si>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</si>
  <si>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</si>
  <si>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</si>
  <si>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</si>
  <si>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</si>
  <si>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</si>
  <si>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</si>
  <si>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</si>
  <si>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</si>
  <si>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</si>
  <si>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</si>
  <si>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</si>
  <si>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</si>
  <si>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</si>
  <si>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</si>
  <si>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</si>
  <si>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</si>
  <si>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</si>
  <si>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</si>
  <si>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</si>
  <si>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</si>
  <si>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</si>
  <si>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</si>
  <si>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</si>
  <si>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</si>
  <si>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</si>
  <si>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</si>
  <si>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</si>
  <si>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</si>
  <si>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</si>
  <si>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</si>
  <si>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</si>
  <si>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</si>
  <si>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</si>
  <si>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</si>
  <si>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</si>
  <si>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</si>
  <si>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</si>
  <si>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</si>
  <si>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</si>
  <si>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</si>
  <si>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</si>
  <si>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</si>
  <si>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</si>
  <si>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</si>
  <si>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</si>
  <si>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</si>
  <si>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</si>
  <si>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</si>
  <si>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</si>
  <si>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</si>
  <si>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</si>
  <si>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</si>
  <si>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</si>
  <si>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</si>
  <si>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</si>
  <si>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</si>
  <si>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</si>
  <si>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</si>
  <si>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</si>
  <si>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</si>
  <si>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</si>
  <si>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</si>
  <si>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</si>
  <si>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</si>
  <si>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</si>
  <si>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</si>
  <si>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</si>
  <si>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</si>
  <si>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</si>
  <si>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</si>
  <si>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</si>
  <si>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</si>
  <si>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</si>
  <si>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</si>
  <si>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</si>
  <si>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</si>
  <si>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</si>
  <si>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</si>
  <si>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</si>
  <si>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</si>
  <si>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</si>
  <si>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</si>
  <si>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</si>
  <si>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</si>
  <si>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</si>
  <si>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</si>
  <si>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</si>
  <si>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</si>
  <si>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</si>
  <si>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</si>
  <si>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</si>
  <si>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</si>
  <si>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</si>
  <si>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</si>
  <si>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</si>
  <si>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</si>
  <si>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</si>
  <si>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</si>
  <si>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</si>
  <si>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</si>
  <si>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</si>
  <si>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</si>
  <si>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</si>
  <si>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</si>
  <si>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</si>
  <si>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</si>
  <si>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</si>
  <si>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</si>
  <si>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</si>
  <si>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</si>
  <si>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</si>
  <si>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</si>
  <si>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</si>
  <si>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</si>
  <si>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</si>
  <si>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</si>
  <si>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</si>
  <si>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</si>
  <si>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</si>
  <si>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</si>
  <si>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</si>
  <si>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</si>
  <si>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</si>
  <si>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</si>
  <si>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</si>
  <si>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</si>
  <si>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</si>
  <si>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</si>
  <si>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</si>
  <si>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</si>
  <si>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</si>
  <si>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</si>
  <si>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</si>
  <si>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</si>
  <si>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</si>
  <si>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</si>
  <si>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</si>
  <si>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</si>
  <si>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</si>
  <si>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</si>
  <si>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</si>
  <si>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</si>
  <si>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</si>
  <si>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</si>
  <si>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</si>
  <si>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</si>
  <si>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</si>
  <si>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</si>
  <si>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</si>
  <si>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</si>
  <si>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</si>
  <si>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</si>
  <si>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</si>
  <si>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</si>
  <si>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</si>
  <si>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</si>
  <si>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</si>
  <si>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</si>
  <si>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</si>
  <si>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</si>
  <si>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</si>
  <si>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</si>
  <si>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</si>
  <si>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</si>
  <si>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</si>
  <si>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</si>
  <si>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</si>
  <si>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</si>
  <si>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</si>
  <si>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</si>
  <si>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</si>
  <si>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</si>
  <si>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</si>
  <si>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</si>
  <si>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</si>
  <si>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</si>
  <si>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</si>
  <si>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</si>
  <si>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</si>
  <si>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</si>
  <si>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</si>
  <si>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</si>
  <si>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</si>
  <si>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</si>
  <si>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</si>
  <si>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</si>
  <si>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</si>
  <si>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</si>
  <si>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</si>
  <si>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</si>
  <si>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</si>
  <si>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</si>
  <si>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</si>
  <si>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</si>
  <si>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</si>
  <si>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</si>
  <si>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</si>
  <si>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</si>
  <si>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</si>
  <si>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</si>
  <si>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</si>
  <si>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</si>
  <si>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</si>
  <si>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</si>
  <si>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</si>
  <si>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</si>
  <si>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</si>
  <si>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</si>
  <si>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</si>
  <si>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</si>
  <si>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</si>
  <si>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</si>
  <si>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</si>
  <si>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</si>
  <si>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</si>
  <si>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</si>
  <si>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</si>
  <si>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</si>
  <si>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</si>
  <si>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</si>
  <si>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</si>
  <si>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</si>
  <si>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</si>
  <si>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</si>
  <si>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</si>
  <si>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</si>
  <si>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</si>
  <si>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</si>
  <si>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</si>
  <si>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</si>
  <si>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</si>
  <si>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</si>
  <si>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</si>
  <si>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</si>
  <si>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</si>
  <si>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</si>
  <si>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</si>
  <si>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</si>
  <si>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</si>
  <si>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</si>
  <si>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</si>
  <si>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</si>
  <si>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</si>
  <si>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</si>
  <si>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</si>
  <si>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</si>
  <si>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</si>
  <si>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</si>
  <si>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</si>
  <si>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</si>
  <si>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</si>
  <si>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</si>
  <si>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</si>
  <si>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</si>
  <si>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</si>
  <si>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</si>
  <si>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</si>
  <si>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</si>
  <si>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</si>
  <si>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</si>
  <si>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</si>
  <si>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</si>
  <si>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</si>
  <si>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</si>
  <si>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</si>
  <si>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</si>
  <si>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</si>
  <si>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</si>
  <si>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</si>
  <si>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</si>
  <si>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</si>
  <si>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</si>
  <si>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</si>
  <si>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</si>
  <si>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</si>
  <si>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</si>
  <si>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</si>
  <si>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</si>
  <si>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</si>
  <si>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</si>
  <si>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</si>
  <si>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</si>
  <si>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</si>
  <si>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</si>
  <si>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</si>
  <si>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</si>
  <si>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</si>
  <si>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</si>
  <si>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</si>
  <si>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</si>
  <si>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</si>
  <si>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</si>
  <si>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</si>
  <si>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</si>
  <si>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</si>
  <si>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</si>
  <si>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</si>
  <si>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</si>
  <si>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</si>
  <si>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</si>
  <si>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</si>
  <si>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</si>
  <si>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</si>
  <si>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</si>
  <si>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</si>
  <si>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</si>
  <si>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</si>
  <si>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</si>
  <si>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</si>
  <si>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</si>
  <si>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</si>
  <si>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</si>
  <si>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</si>
  <si>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</si>
  <si>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</si>
  <si>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</si>
  <si>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</si>
  <si>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</si>
  <si>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</si>
  <si>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</si>
  <si>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</si>
  <si>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</si>
  <si>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</si>
  <si>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</si>
  <si>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</si>
  <si>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</si>
  <si>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</si>
  <si>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</si>
  <si>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</si>
  <si>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</si>
  <si>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</si>
  <si>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</si>
  <si>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</si>
  <si>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</si>
  <si>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</si>
  <si>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</si>
  <si>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</si>
  <si>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</si>
  <si>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</si>
  <si>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</si>
  <si>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</si>
  <si>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</si>
  <si>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</si>
  <si>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</si>
  <si>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</si>
  <si>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</si>
  <si>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</si>
  <si>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</si>
  <si>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</si>
  <si>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</si>
  <si>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</si>
  <si>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</si>
  <si>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</si>
  <si>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</si>
  <si>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</si>
  <si>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</si>
  <si>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</si>
  <si>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</si>
  <si>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</si>
  <si>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</si>
  <si>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</si>
  <si>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</si>
  <si>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</si>
  <si>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</si>
  <si>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</si>
  <si>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</si>
  <si>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</si>
  <si>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</si>
  <si>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</si>
  <si>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</si>
  <si>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</si>
  <si>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</si>
  <si>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</si>
  <si>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</si>
  <si>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</si>
  <si>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</si>
  <si>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</si>
  <si>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</si>
  <si>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</si>
  <si>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</si>
  <si>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</si>
  <si>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</si>
  <si>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</si>
  <si>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</si>
  <si>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</si>
  <si>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</si>
  <si>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</si>
  <si>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</si>
  <si>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</si>
  <si>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</si>
  <si>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</si>
  <si>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</si>
  <si>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</si>
  <si>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</si>
  <si>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</si>
  <si>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</si>
  <si>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</si>
  <si>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</si>
  <si>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</si>
  <si>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</si>
  <si>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</si>
  <si>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</si>
  <si>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</si>
  <si>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</si>
  <si>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</si>
  <si>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</si>
  <si>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</si>
  <si>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</si>
  <si>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</si>
  <si>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</si>
  <si>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</si>
  <si>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</si>
  <si>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</si>
  <si>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</si>
  <si>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</si>
  <si>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</si>
  <si>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</si>
  <si>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</si>
  <si>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</si>
  <si>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</si>
  <si>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</si>
  <si>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</si>
  <si>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</si>
  <si>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</si>
  <si>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</si>
  <si>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</si>
  <si>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</si>
  <si>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</si>
  <si>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</si>
  <si>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</si>
  <si>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</si>
  <si>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</si>
  <si>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</si>
  <si>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</si>
  <si>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</si>
  <si>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</si>
  <si>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</si>
  <si>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</si>
  <si>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</si>
  <si>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</si>
  <si>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</si>
  <si>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</si>
  <si>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</si>
  <si>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</si>
  <si>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</si>
  <si>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</si>
  <si>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</si>
  <si>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</si>
  <si>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</si>
  <si>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</si>
  <si>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</si>
  <si>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</si>
  <si>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</si>
  <si>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</si>
  <si>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</si>
  <si>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</si>
  <si>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</si>
  <si>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</si>
  <si>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</si>
  <si>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</si>
  <si>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</si>
  <si>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</si>
  <si>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</si>
  <si>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</si>
  <si>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</si>
  <si>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</si>
  <si>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</si>
  <si>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</si>
  <si>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</si>
  <si>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</si>
  <si>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</si>
  <si>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</si>
  <si>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</si>
  <si>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</si>
  <si>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</si>
  <si>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</si>
  <si>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</si>
  <si>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</si>
  <si>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</si>
  <si>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</si>
  <si>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</si>
  <si>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</si>
  <si>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</si>
  <si>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</si>
  <si>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</si>
  <si>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</si>
  <si>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</si>
  <si>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</si>
  <si>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</si>
  <si>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</si>
  <si>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</si>
  <si>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</si>
  <si>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</si>
  <si>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</si>
  <si>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</si>
  <si>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</si>
  <si>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</si>
  <si>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</si>
  <si>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</si>
  <si>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</si>
  <si>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</si>
  <si>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</si>
  <si>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</si>
  <si>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</si>
  <si>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</si>
  <si>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</si>
  <si>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</si>
  <si>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</si>
  <si>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</si>
  <si>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</si>
  <si>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</si>
  <si>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</si>
  <si>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</si>
  <si>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</si>
  <si>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</si>
  <si>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</si>
  <si>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</si>
  <si>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</si>
  <si>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</si>
  <si>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</si>
  <si>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</si>
  <si>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</si>
  <si>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</si>
  <si>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</si>
  <si>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</si>
  <si>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</si>
  <si>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</si>
  <si>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</si>
  <si>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</si>
  <si>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</si>
  <si>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</si>
  <si>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</si>
  <si>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</si>
  <si>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</si>
  <si>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</si>
  <si>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</si>
  <si>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</si>
  <si>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</si>
  <si>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</si>
  <si>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</si>
  <si>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</si>
  <si>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</si>
  <si>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</si>
  <si>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</si>
  <si>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</si>
  <si>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</si>
  <si>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</si>
  <si>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</si>
  <si>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</si>
  <si>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</si>
  <si>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</si>
  <si>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</si>
  <si>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</si>
  <si>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</si>
  <si>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</si>
  <si>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</si>
  <si>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</si>
  <si>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</si>
  <si>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</si>
  <si>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</si>
  <si>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</si>
  <si>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</si>
  <si>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</si>
  <si>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</si>
  <si>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</si>
  <si>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</si>
  <si>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</si>
  <si>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</si>
  <si>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</si>
  <si>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</si>
  <si>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</si>
  <si>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</si>
  <si>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</si>
  <si>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</si>
  <si>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</si>
  <si>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</si>
  <si>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</si>
  <si>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</si>
  <si>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</si>
  <si>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</si>
  <si>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</si>
  <si>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</si>
  <si>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</si>
  <si>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</si>
  <si>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</si>
  <si>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</si>
  <si>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</si>
  <si>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</si>
  <si>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</si>
  <si>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</si>
  <si>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</si>
  <si>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</si>
  <si>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</si>
  <si>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</si>
  <si>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</si>
  <si>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</si>
  <si>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</si>
  <si>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</si>
  <si>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</si>
  <si>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</si>
  <si>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</si>
  <si>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</si>
  <si>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</si>
  <si>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</si>
  <si>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</si>
  <si>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</si>
  <si>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</si>
  <si>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</si>
  <si>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</si>
  <si>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</si>
  <si>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</si>
  <si>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</si>
  <si>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</si>
  <si>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</si>
  <si>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</si>
  <si>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</si>
  <si>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</si>
  <si>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</si>
  <si>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</si>
  <si>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</si>
  <si>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</si>
  <si>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</si>
  <si>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</si>
  <si>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</si>
  <si>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</si>
  <si>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</si>
  <si>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</si>
  <si>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</si>
  <si>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</si>
  <si>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</si>
  <si>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</si>
  <si>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</si>
  <si>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</si>
  <si>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</si>
  <si>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</si>
  <si>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</si>
  <si>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</si>
  <si>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</si>
  <si>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</si>
  <si>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</si>
  <si>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</si>
  <si>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</si>
  <si>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</si>
  <si>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</si>
  <si>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</si>
  <si>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</si>
  <si>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</si>
  <si>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</si>
  <si>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</si>
  <si>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</si>
  <si>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</si>
  <si>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</si>
  <si>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</si>
  <si>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</si>
  <si>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</si>
  <si>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</si>
  <si>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</si>
  <si>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</si>
  <si>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</si>
  <si>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</si>
  <si>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</si>
  <si>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</si>
  <si>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</si>
  <si>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</si>
  <si>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</si>
  <si>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</si>
  <si>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</si>
  <si>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</si>
  <si>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</si>
  <si>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</si>
  <si>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</si>
  <si>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</si>
  <si>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</si>
  <si>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</si>
  <si>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</si>
  <si>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</si>
  <si>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</si>
  <si>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</si>
  <si>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</si>
  <si>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</si>
  <si>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</si>
  <si>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</si>
  <si>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</si>
  <si>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</si>
  <si>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</si>
  <si>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</si>
  <si>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</si>
  <si>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</si>
  <si>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</si>
  <si>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</si>
  <si>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</si>
  <si>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</si>
  <si>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</si>
  <si>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</si>
  <si>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</si>
  <si>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</si>
  <si>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</si>
  <si>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</si>
  <si>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</si>
  <si>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</si>
  <si>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</si>
  <si>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</si>
  <si>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</si>
  <si>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</si>
  <si>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</si>
  <si>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</si>
  <si>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</si>
  <si>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</si>
  <si>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</si>
  <si>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</si>
  <si>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</si>
  <si>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</si>
  <si>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</si>
  <si>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</si>
  <si>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</si>
  <si>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</si>
  <si>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</si>
  <si>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</si>
  <si>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</si>
  <si>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</si>
  <si>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</si>
  <si>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</si>
  <si>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</si>
  <si>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</si>
  <si>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</si>
  <si>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</si>
  <si>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</si>
  <si>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</si>
  <si>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</si>
  <si>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</si>
  <si>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</si>
  <si>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</si>
  <si>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</si>
  <si>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</si>
  <si>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</si>
  <si>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</si>
  <si>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</si>
  <si>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</si>
  <si>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</si>
  <si>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</si>
  <si>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</si>
  <si>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</si>
  <si>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</si>
  <si>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</si>
  <si>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</si>
  <si>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</si>
  <si>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</si>
  <si>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</si>
  <si>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</si>
  <si>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</si>
  <si>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</si>
  <si>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</si>
  <si>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</si>
  <si>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</si>
  <si>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</si>
  <si>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</si>
  <si>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</si>
  <si>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</si>
  <si>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</si>
  <si>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</si>
  <si>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</si>
  <si>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</si>
  <si>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</si>
  <si>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</si>
  <si>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</si>
  <si>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</si>
  <si>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</si>
  <si>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</si>
  <si>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</si>
  <si>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</si>
  <si>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</si>
  <si>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</si>
  <si>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</si>
  <si>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</si>
  <si>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</si>
  <si>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</si>
  <si>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</si>
  <si>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</si>
  <si>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</si>
  <si>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</si>
  <si>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</si>
  <si>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</si>
  <si>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</si>
  <si>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</si>
  <si>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</si>
  <si>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</si>
  <si>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</si>
  <si>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</si>
  <si>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</si>
  <si>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</si>
  <si>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</si>
  <si>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</si>
  <si>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</si>
  <si>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</si>
  <si>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</si>
  <si>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</si>
  <si>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</si>
  <si>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</si>
  <si>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</si>
  <si>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</si>
  <si>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</si>
  <si>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</si>
  <si>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</si>
  <si>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</si>
  <si>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</si>
  <si>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</si>
  <si>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</si>
  <si>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</si>
  <si>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</si>
  <si>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</si>
  <si>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</si>
  <si>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</si>
  <si>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</si>
  <si>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</si>
  <si>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</si>
  <si>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</si>
  <si>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</si>
  <si>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</si>
  <si>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</si>
  <si>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</si>
  <si>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</si>
  <si>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</si>
  <si>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</si>
  <si>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</si>
  <si>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</si>
  <si>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</si>
  <si>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</si>
  <si>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</si>
  <si>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</si>
  <si>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</si>
  <si>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</si>
  <si>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</si>
  <si>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</si>
  <si>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</si>
  <si>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</si>
  <si>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</si>
  <si>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</si>
  <si>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</si>
  <si>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</si>
  <si>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</si>
  <si>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</si>
  <si>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</si>
  <si>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</si>
  <si>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</si>
  <si>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</si>
  <si>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</si>
  <si>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</si>
  <si>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</si>
  <si>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</si>
  <si>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</si>
  <si>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</si>
  <si>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</si>
  <si>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</si>
  <si>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</si>
  <si>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</si>
  <si>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</si>
  <si>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</si>
  <si>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</si>
  <si>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</si>
  <si>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</si>
  <si>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</si>
  <si>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</si>
  <si>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</si>
  <si>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</si>
  <si>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</si>
  <si>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</si>
  <si>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</si>
  <si>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</si>
  <si>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</si>
  <si>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</si>
  <si>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</si>
  <si>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</si>
  <si>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</si>
  <si>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</si>
  <si>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</si>
  <si>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</si>
  <si>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</si>
  <si>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</si>
  <si>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</si>
  <si>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</si>
  <si>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</si>
  <si>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</si>
  <si>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</si>
  <si>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</si>
  <si>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</si>
  <si>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</si>
  <si>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</si>
  <si>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</si>
  <si>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</si>
  <si>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</si>
  <si>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</si>
  <si>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</si>
  <si>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</si>
  <si>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</si>
  <si>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</si>
  <si>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</si>
  <si>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</si>
  <si>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</si>
  <si>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</si>
  <si>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</si>
  <si>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</si>
  <si>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</si>
  <si>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</si>
  <si>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</si>
  <si>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</si>
  <si>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</si>
  <si>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</si>
  <si>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</si>
  <si>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</si>
  <si>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</si>
  <si>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</si>
  <si>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</si>
  <si>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</si>
  <si>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</si>
  <si>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</si>
  <si>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</si>
  <si>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</si>
  <si>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</si>
  <si>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</si>
  <si>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</si>
  <si>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</si>
  <si>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</si>
  <si>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</si>
  <si>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</si>
  <si>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</si>
  <si>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</si>
  <si>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</si>
  <si>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</si>
  <si>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</si>
  <si>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</si>
  <si>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</si>
  <si>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</si>
  <si>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</si>
  <si>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</si>
  <si>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</si>
  <si>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</si>
  <si>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</si>
  <si>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</si>
  <si>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</si>
  <si>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</si>
  <si>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</si>
  <si>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</si>
  <si>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</si>
  <si>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</si>
  <si>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</si>
  <si>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</si>
  <si>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</si>
  <si>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</si>
  <si>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</si>
  <si>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</si>
  <si>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</si>
  <si>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</si>
  <si>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</si>
  <si>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</si>
  <si>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</si>
  <si>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</si>
  <si>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</si>
  <si>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</si>
  <si>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</si>
  <si>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</si>
  <si>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</si>
  <si>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</si>
  <si>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</si>
  <si>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</si>
  <si>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</si>
  <si>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</si>
  <si>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</si>
  <si>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</si>
  <si>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</si>
  <si>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</si>
  <si>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</si>
  <si>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</si>
  <si>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</si>
  <si>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</si>
  <si>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</si>
  <si>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</si>
  <si>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</si>
  <si>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</si>
  <si>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</si>
  <si>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</si>
  <si>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</si>
  <si>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</si>
  <si>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</si>
  <si>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</si>
  <si>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</si>
  <si>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</si>
  <si>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</si>
  <si>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</si>
  <si>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</si>
  <si>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</si>
  <si>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</si>
  <si>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</si>
  <si>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</si>
  <si>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</si>
  <si>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</si>
  <si>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</si>
  <si>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</si>
  <si>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</si>
  <si>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</si>
  <si>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</si>
  <si>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</si>
  <si>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</si>
  <si>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</si>
  <si>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</si>
  <si>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</si>
  <si>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</si>
  <si>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</si>
  <si>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</si>
  <si>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</si>
  <si>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</si>
  <si>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</si>
  <si>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</si>
  <si>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</si>
  <si>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</si>
  <si>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</si>
  <si>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</si>
  <si>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</si>
  <si>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</si>
  <si>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</si>
  <si>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</si>
  <si>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</si>
  <si>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</si>
  <si>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</si>
  <si>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</si>
  <si>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</si>
  <si>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</si>
  <si>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</si>
  <si>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</si>
  <si>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</si>
  <si>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</si>
  <si>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</si>
  <si>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</si>
  <si>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</si>
  <si>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</si>
  <si>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</si>
  <si>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</si>
  <si>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</si>
  <si>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</si>
  <si>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</si>
  <si>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</si>
  <si>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</si>
  <si>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</si>
  <si>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</si>
  <si>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</si>
  <si>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</si>
  <si>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</si>
  <si>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</si>
  <si>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</si>
  <si>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</si>
  <si>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</si>
  <si>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</si>
  <si>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</si>
  <si>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</si>
  <si>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</si>
  <si>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</si>
  <si>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</si>
  <si>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</si>
  <si>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</si>
  <si>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</si>
  <si>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</si>
  <si>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</si>
  <si>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</si>
  <si>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</si>
  <si>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</si>
  <si>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</si>
  <si>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</si>
  <si>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</si>
  <si>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</si>
  <si>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</si>
  <si>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</si>
  <si>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</si>
  <si>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</si>
  <si>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</si>
  <si>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</si>
  <si>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</si>
  <si>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</si>
  <si>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</si>
  <si>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</si>
  <si>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</si>
  <si>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</si>
  <si>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</si>
  <si>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</si>
  <si>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</si>
  <si>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</si>
  <si>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</si>
  <si>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</si>
  <si>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</si>
  <si>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</si>
  <si>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</si>
  <si>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</si>
  <si>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</si>
  <si>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</si>
  <si>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</si>
  <si>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</si>
  <si>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</si>
  <si>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</si>
  <si>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</si>
  <si>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</si>
  <si>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</si>
  <si>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</si>
  <si>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</si>
  <si>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</si>
  <si>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</si>
  <si>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</si>
  <si>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</si>
  <si>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</si>
  <si>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</si>
  <si>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</si>
  <si>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</si>
  <si>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</si>
  <si>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</si>
  <si>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</si>
  <si>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</si>
  <si>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</si>
  <si>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</si>
  <si>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</si>
  <si>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</si>
  <si>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</si>
  <si>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</si>
  <si>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</si>
  <si>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</si>
  <si>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</si>
  <si>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</si>
  <si>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</si>
  <si>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</si>
  <si>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</si>
  <si>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</si>
  <si>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</si>
  <si>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</si>
  <si>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</si>
  <si>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</si>
  <si>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</si>
  <si>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</si>
  <si>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</si>
  <si>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</si>
  <si>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</si>
  <si>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</si>
  <si>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</si>
  <si>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</si>
  <si>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</si>
  <si>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</si>
  <si>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</si>
  <si>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</si>
  <si>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</si>
  <si>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</si>
  <si>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</si>
  <si>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</si>
  <si>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</si>
  <si>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</si>
  <si>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</si>
  <si>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</si>
  <si>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</si>
  <si>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</si>
  <si>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</si>
  <si>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</si>
  <si>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</si>
  <si>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</si>
  <si>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</si>
  <si>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</si>
  <si>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</si>
  <si>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</si>
  <si>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</si>
  <si>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</si>
  <si>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</si>
  <si>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</si>
  <si>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</si>
  <si>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</si>
  <si>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</si>
  <si>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</si>
  <si>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</si>
  <si>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</si>
  <si>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</si>
  <si>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</si>
  <si>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</si>
  <si>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</si>
  <si>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</si>
  <si>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</si>
  <si>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</si>
  <si>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</si>
  <si>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</si>
  <si>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</si>
  <si>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</si>
  <si>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</si>
  <si>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</si>
  <si>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</si>
  <si>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</si>
  <si>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</si>
  <si>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</si>
  <si>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</si>
  <si>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</si>
  <si>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</si>
  <si>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</si>
  <si>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</si>
  <si>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</si>
  <si>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</si>
  <si>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</si>
  <si>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</si>
  <si>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</si>
  <si>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</si>
  <si>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</si>
  <si>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</si>
  <si>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</si>
  <si>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</si>
  <si>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</si>
  <si>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</si>
  <si>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</si>
  <si>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</si>
  <si>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</si>
  <si>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</si>
  <si>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</si>
  <si>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</si>
  <si>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</si>
  <si>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</si>
  <si>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</si>
  <si>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</si>
  <si>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</si>
  <si>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</si>
  <si>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</si>
  <si>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</si>
  <si>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</si>
  <si>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</si>
  <si>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</si>
  <si>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</si>
  <si>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</si>
  <si>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</si>
  <si>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</si>
  <si>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</si>
  <si>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</si>
  <si>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</si>
  <si>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</si>
  <si>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</si>
  <si>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</si>
  <si>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</si>
  <si>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</si>
  <si>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</si>
  <si>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</si>
  <si>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</si>
  <si>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</si>
  <si>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</si>
  <si>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</si>
  <si>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</si>
  <si>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</si>
  <si>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</si>
  <si>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</si>
  <si>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</si>
  <si>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</si>
  <si>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</si>
  <si>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</si>
  <si>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</si>
  <si>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</si>
  <si>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</si>
  <si>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</si>
  <si>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</si>
  <si>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</si>
  <si>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</si>
  <si>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</si>
  <si>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</si>
  <si>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</si>
  <si>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</si>
  <si>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</si>
  <si>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</si>
  <si>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</si>
  <si>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</si>
  <si>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</si>
  <si>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</si>
  <si>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</si>
  <si>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</si>
  <si>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</si>
  <si>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</si>
  <si>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</si>
  <si>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</si>
  <si>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</si>
  <si>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</si>
  <si>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</si>
  <si>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</si>
  <si>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</si>
  <si>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</si>
  <si>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</si>
  <si>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</si>
  <si>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</si>
  <si>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</si>
  <si>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</si>
  <si>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</si>
  <si>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</si>
  <si>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</si>
  <si>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</si>
  <si>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</si>
  <si>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</si>
  <si>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</si>
  <si>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</si>
  <si>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</si>
  <si>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</si>
  <si>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</si>
  <si>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</si>
  <si>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</si>
  <si>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</si>
  <si>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</si>
  <si>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</si>
  <si>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</si>
  <si>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</si>
  <si>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</si>
  <si>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</si>
  <si>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</si>
  <si>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</si>
  <si>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</si>
  <si>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</si>
  <si>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</si>
  <si>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</si>
  <si>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</si>
  <si>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</si>
  <si>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</si>
  <si>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</si>
  <si>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</si>
  <si>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</si>
  <si>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</si>
  <si>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</si>
  <si>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</si>
  <si>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</si>
  <si>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</si>
  <si>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</si>
  <si>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</si>
  <si>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</si>
  <si>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</si>
  <si>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</si>
  <si>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</si>
  <si>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</si>
  <si>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</si>
  <si>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</si>
  <si>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</si>
  <si>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</si>
  <si>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</si>
  <si>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</si>
  <si>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</si>
  <si>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</si>
  <si>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</si>
  <si>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</si>
  <si>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</si>
  <si>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</si>
  <si>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</si>
  <si>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</si>
  <si>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</si>
  <si>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</si>
  <si>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</si>
  <si>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</si>
  <si>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</si>
  <si>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</si>
  <si>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</si>
  <si>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</si>
  <si>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</si>
  <si>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</si>
  <si>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</si>
  <si>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</si>
  <si>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</si>
  <si>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</si>
  <si>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</si>
  <si>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</si>
  <si>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</si>
  <si>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</si>
  <si>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</si>
  <si>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</si>
  <si>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</si>
  <si>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</si>
  <si>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</si>
  <si>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</si>
  <si>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</si>
  <si>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</si>
  <si>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</si>
  <si>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</si>
  <si>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</si>
  <si>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</si>
  <si>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</si>
  <si>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</si>
  <si>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</si>
  <si>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</si>
  <si>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</si>
  <si>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</si>
  <si>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</si>
  <si>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</si>
  <si>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</si>
  <si>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</si>
  <si>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</si>
  <si>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</si>
  <si>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</si>
  <si>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</si>
  <si>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</si>
  <si>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</si>
  <si>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</si>
  <si>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</si>
  <si>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</si>
  <si>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</si>
  <si>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</si>
  <si>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</si>
  <si>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</si>
  <si>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</si>
  <si>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</si>
  <si>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</si>
  <si>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</si>
  <si>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</si>
  <si>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</si>
  <si>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</si>
  <si>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</si>
  <si>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</si>
  <si>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</si>
  <si>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</si>
  <si>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</si>
  <si>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</si>
  <si>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</si>
  <si>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</si>
  <si>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</si>
  <si>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</si>
  <si>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</si>
  <si>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</si>
  <si>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</si>
  <si>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</si>
  <si>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</si>
  <si>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</si>
  <si>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</si>
  <si>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</si>
  <si>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</si>
  <si>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</si>
  <si>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</si>
  <si>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</si>
  <si>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</si>
  <si>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</si>
  <si>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</si>
  <si>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</si>
  <si>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</si>
  <si>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</si>
  <si>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</si>
  <si>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</si>
  <si>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Pronto as 11h - devido atraso verificando oportunidade com o CCO</t>
  </si>
  <si>
    <t>Pronto as 11h - atraso devido inspeção de segurança - equipe recolhida devido temperatiura estourada</t>
  </si>
  <si>
    <t>Atraso no horároi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</si>
  <si>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</si>
  <si>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</si>
  <si>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</si>
  <si>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</si>
  <si>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</si>
  <si>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</si>
  <si>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</si>
  <si>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</si>
  <si>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</si>
  <si>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</si>
  <si>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</si>
  <si>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</si>
  <si>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</si>
  <si>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Desacrga de pedro do km 719 ao 717 - e desloca pra TGR</t>
  </si>
  <si>
    <t>TGRNorte</t>
  </si>
  <si>
    <t>Troca de jacaré - AMV TGR norte</t>
  </si>
  <si>
    <t>Descarga km 206 ao 201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</si>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</sst>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W216" activePane="bottomRight" state="frozen"/>
      <selection pane="bottomRight" activeCell="AA254" sqref="AA2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1135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1136</v>
      </c>
      <c r="BI1" s="360"/>
      <c r="BJ1" s="361"/>
      <c r="BK1" s="362"/>
      <c r="BL1" s="49"/>
      <c r="BM1" s="352" t="s">
        <v>1137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5" t="s">
        <v>1138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1141</v>
      </c>
      <c r="AT2" s="357"/>
      <c r="AU2" s="357"/>
      <c r="AV2" s="357"/>
      <c r="AW2" s="357"/>
      <c r="AX2" s="356"/>
      <c r="AY2" s="358"/>
      <c r="AZ2" s="4"/>
      <c r="BA2" s="349" t="s">
        <v>1142</v>
      </c>
      <c r="BB2" s="351"/>
      <c r="BC2" s="355" t="s">
        <v>1139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49" t="s">
        <v>1143</v>
      </c>
      <c r="AJ3" s="351"/>
      <c r="AK3" s="349" t="s">
        <v>1144</v>
      </c>
      <c r="AL3" s="350"/>
      <c r="AM3" s="350"/>
      <c r="AN3" s="350"/>
      <c r="AO3" s="350"/>
      <c r="AP3" s="350"/>
      <c r="AQ3" s="351"/>
      <c r="AR3" s="235"/>
      <c r="AS3" s="373" t="s">
        <v>1150</v>
      </c>
      <c r="AT3" s="374"/>
      <c r="AU3" s="373" t="s">
        <v>1151</v>
      </c>
      <c r="AV3" s="374"/>
      <c r="AW3" s="373" t="s">
        <v>1152</v>
      </c>
      <c r="AX3" s="375"/>
      <c r="AY3" s="63" t="s">
        <v>1153</v>
      </c>
      <c r="AZ3" s="63"/>
      <c r="BA3" s="371"/>
      <c r="BB3" s="372"/>
      <c r="BC3" s="349" t="s">
        <v>1146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1154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1449</v>
      </c>
      <c r="BK209" s="16" t="s">
        <v>1449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1450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1451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1452</v>
      </c>
      <c r="BK211" s="16" t="s">
        <v>1453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1454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1455</v>
      </c>
      <c r="BK213" s="16" t="s">
        <v>1456</v>
      </c>
      <c r="BL213" s="15"/>
      <c r="BM213" s="14" t="s">
        <v>989</v>
      </c>
      <c r="BN213" s="14" t="s">
        <v>1018</v>
      </c>
      <c r="BO213" s="160" t="s">
        <v>1116</v>
      </c>
      <c r="BP213" s="16" t="s">
        <v>1457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1458</v>
      </c>
      <c r="N214" s="199" t="s">
        <v>1458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1459</v>
      </c>
      <c r="BK214" s="16" t="s">
        <v>1460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1461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1462</v>
      </c>
      <c r="BK216" s="16" t="s">
        <v>1463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1464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1465</v>
      </c>
      <c r="BK219" s="16" t="s">
        <v>1466</v>
      </c>
      <c r="BL219" s="15"/>
      <c r="BM219" s="14" t="s">
        <v>985</v>
      </c>
      <c r="BN219" s="14" t="s">
        <v>1005</v>
      </c>
      <c r="BO219" s="160" t="s">
        <v>1124</v>
      </c>
      <c r="BP219" s="16" t="s">
        <v>1466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MecanizaçãoOperação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1467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1468</v>
      </c>
      <c r="BK222" s="16" t="s">
        <v>1469</v>
      </c>
      <c r="BL222" s="15"/>
      <c r="BM222" s="14"/>
      <c r="BN222" s="14"/>
      <c r="BO222" s="160"/>
      <c r="BP222" s="16"/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1470</v>
      </c>
      <c r="X227" s="213" t="s">
        <v>964</v>
      </c>
      <c r="Y227" s="153"/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93"/>
      <c r="K231" s="393"/>
      <c r="L231" s="394"/>
      <c r="M231" s="395"/>
      <c r="N231" s="395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93"/>
      <c r="K232" s="393"/>
      <c r="L232" s="394"/>
      <c r="M232" s="395"/>
      <c r="N232" s="395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1471</v>
      </c>
      <c r="X233" s="213" t="s">
        <v>964</v>
      </c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1473</v>
      </c>
      <c r="X234" s="213" t="s">
        <v>969</v>
      </c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1474</v>
      </c>
      <c r="X236" s="213" t="s">
        <v>964</v>
      </c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1464</v>
      </c>
      <c r="X245" s="213" t="s">
        <v>969</v>
      </c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1475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1476</v>
      </c>
      <c r="J249" s="212">
        <v>78</v>
      </c>
      <c r="K249" s="212">
        <v>334</v>
      </c>
      <c r="L249" s="83" t="s">
        <v>11</v>
      </c>
      <c r="M249" s="199" t="s">
        <v>1477</v>
      </c>
      <c r="N249" s="199" t="s">
        <v>1477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1478</v>
      </c>
      <c r="X249" s="213" t="s">
        <v>969</v>
      </c>
      <c r="Y249" s="153"/>
      <c r="Z249" s="153"/>
      <c r="AA249" s="83" t="s">
        <v>1479</v>
      </c>
      <c r="AB249" s="70" t="s">
        <v>961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1480</v>
      </c>
      <c r="W254" s="168" t="s">
        <v>1481</v>
      </c>
      <c r="X254" s="213" t="s">
        <v>969</v>
      </c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1482</v>
      </c>
      <c r="W255" s="168" t="s">
        <v>1481</v>
      </c>
      <c r="X255" s="213" t="s">
        <v>969</v>
      </c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1483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1481</v>
      </c>
      <c r="X256" s="213" t="s">
        <v>969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0" operator="equal">
      <formula>"ERRO"</formula>
    </cfRule>
  </conditionalFormatting>
  <conditionalFormatting sqref="X4 Y471:Y546 Y1:Z470">
    <cfRule type="cellIs" dxfId="138" priority="18379" operator="equal">
      <formula>"OPORTUNIDADE"</formula>
    </cfRule>
  </conditionalFormatting>
  <conditionalFormatting sqref="AZ6:AZ518">
    <cfRule type="expression" dxfId="137" priority="18374">
      <formula>$BU6=1</formula>
    </cfRule>
  </conditionalFormatting>
  <conditionalFormatting sqref="BQ6:BQ595">
    <cfRule type="cellIs" dxfId="136" priority="18385" operator="equal">
      <formula>"Produção e Intervalo"</formula>
    </cfRule>
    <cfRule type="cellIs" dxfId="135" priority="18386" operator="equal">
      <formula>"Aderente"</formula>
    </cfRule>
    <cfRule type="cellIs" dxfId="134" priority="18387" operator="equal">
      <formula>"Intervalo"</formula>
    </cfRule>
    <cfRule type="cellIs" dxfId="133" priority="18388" operator="equal">
      <formula>"Produção"</formula>
    </cfRule>
    <cfRule type="cellIs" dxfId="132" priority="18389" operator="equal">
      <formula>"ERRO"</formula>
    </cfRule>
  </conditionalFormatting>
  <conditionalFormatting sqref="BR6:BS548">
    <cfRule type="cellIs" dxfId="131" priority="18367" operator="equal">
      <formula>"*"</formula>
    </cfRule>
    <cfRule type="cellIs" dxfId="130" priority="18368" operator="greaterThanOrEqual">
      <formula>1</formula>
    </cfRule>
    <cfRule type="cellIs" dxfId="129" priority="18369" operator="lessThan">
      <formula>1</formula>
    </cfRule>
  </conditionalFormatting>
  <conditionalFormatting sqref="X471:X518 Y471:Y546 Y6:Z470">
    <cfRule type="cellIs" dxfId="128" priority="18315" operator="equal">
      <formula>"NÃO"</formula>
    </cfRule>
    <cfRule type="cellIs" dxfId="127" priority="18316" operator="equal">
      <formula>"SIM"</formula>
    </cfRule>
  </conditionalFormatting>
  <conditionalFormatting sqref="X471:X518">
    <cfRule type="cellIs" dxfId="126" priority="18314" operator="equal">
      <formula>"OPORTUNIDADE"</formula>
    </cfRule>
  </conditionalFormatting>
  <conditionalFormatting sqref="Z471:Z518">
    <cfRule type="cellIs" dxfId="125" priority="18312" operator="equal">
      <formula>"NÃO"</formula>
    </cfRule>
    <cfRule type="cellIs" dxfId="124" priority="18313" operator="equal">
      <formula>"SIM"</formula>
    </cfRule>
  </conditionalFormatting>
  <conditionalFormatting sqref="Z471:Z518">
    <cfRule type="cellIs" dxfId="123" priority="18311" operator="equal">
      <formula>"OPORTUNIDADE"</formula>
    </cfRule>
  </conditionalFormatting>
  <conditionalFormatting sqref="Y1048571:Y1048576">
    <cfRule type="cellIs" dxfId="122" priority="18196" operator="equal">
      <formula>"OPORTUNIDADE"</formula>
    </cfRule>
  </conditionalFormatting>
  <conditionalFormatting sqref="Y1048571:Y1048576">
    <cfRule type="cellIs" dxfId="121" priority="18194" operator="equal">
      <formula>"NÃO"</formula>
    </cfRule>
    <cfRule type="cellIs" dxfId="120" priority="18195" operator="equal">
      <formula>"SIM"</formula>
    </cfRule>
  </conditionalFormatting>
  <conditionalFormatting sqref="Z519:Z544">
    <cfRule type="cellIs" dxfId="119" priority="17931" operator="equal">
      <formula>"OPORTUNIDADE"</formula>
    </cfRule>
  </conditionalFormatting>
  <conditionalFormatting sqref="Z519:Z544">
    <cfRule type="cellIs" dxfId="118" priority="17929" operator="equal">
      <formula>"NÃO"</formula>
    </cfRule>
    <cfRule type="cellIs" dxfId="117" priority="17930" operator="equal">
      <formula>"SIM"</formula>
    </cfRule>
  </conditionalFormatting>
  <conditionalFormatting sqref="X545">
    <cfRule type="cellIs" dxfId="116" priority="17917" operator="equal">
      <formula>"NÃO"</formula>
    </cfRule>
    <cfRule type="cellIs" dxfId="115" priority="17918" operator="equal">
      <formula>"SIM"</formula>
    </cfRule>
  </conditionalFormatting>
  <conditionalFormatting sqref="X545">
    <cfRule type="cellIs" dxfId="114" priority="17916" operator="equal">
      <formula>"OPORTUNIDADE"</formula>
    </cfRule>
  </conditionalFormatting>
  <conditionalFormatting sqref="Z545">
    <cfRule type="cellIs" dxfId="113" priority="17914" operator="equal">
      <formula>"NÃO"</formula>
    </cfRule>
    <cfRule type="cellIs" dxfId="112" priority="17915" operator="equal">
      <formula>"SIM"</formula>
    </cfRule>
  </conditionalFormatting>
  <conditionalFormatting sqref="Z545">
    <cfRule type="cellIs" dxfId="111" priority="17913" operator="equal">
      <formula>"OPORTUNIDADE"</formula>
    </cfRule>
  </conditionalFormatting>
  <conditionalFormatting sqref="BI545">
    <cfRule type="iconSet" priority="17922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3">
      <iconSet showValue="0">
        <cfvo type="percent" val="0"/>
        <cfvo type="num" val="1"/>
        <cfvo type="num" val="1" gte="0"/>
      </iconSet>
    </cfRule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3">
      <formula>$BU488=1</formula>
    </cfRule>
  </conditionalFormatting>
  <conditionalFormatting sqref="AZ521:AZ545">
    <cfRule type="expression" dxfId="109" priority="18693">
      <formula>$BU493=1</formula>
    </cfRule>
  </conditionalFormatting>
  <conditionalFormatting sqref="BI519:BI544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6">
      <iconSet showValue="0">
        <cfvo type="percent" val="0"/>
        <cfvo type="num" val="1"/>
        <cfvo type="num" val="1" gte="0"/>
      </iconSet>
    </cfRule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8" operator="equal">
      <formula>"*"</formula>
    </cfRule>
    <cfRule type="cellIs" dxfId="107" priority="13329" operator="greaterThanOrEqual">
      <formula>1</formula>
    </cfRule>
    <cfRule type="cellIs" dxfId="106" priority="13330" operator="lessThan">
      <formula>1</formula>
    </cfRule>
  </conditionalFormatting>
  <conditionalFormatting sqref="BK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0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2">
      <iconSet showValue="0">
        <cfvo type="percent" val="0"/>
        <cfvo type="num" val="1"/>
        <cfvo type="num" val="1" gte="0"/>
      </iconSet>
    </cfRule>
    <cfRule type="iconSet" priority="18773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 BK212">
    <cfRule type="iconSet" priority="18779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1484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1485</v>
      </c>
      <c r="E3" s="316" t="s">
        <v>1486</v>
      </c>
      <c r="F3" s="316" t="s">
        <v>1487</v>
      </c>
      <c r="G3" s="316" t="s">
        <v>1488</v>
      </c>
      <c r="H3" s="316" t="s">
        <v>1489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1490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1491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M3007" sqref="M300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1223</v>
      </c>
      <c r="R1" s="381"/>
      <c r="U1" s="101"/>
      <c r="V1" s="382" t="s">
        <v>1492</v>
      </c>
      <c r="W1" s="382"/>
      <c r="X1" s="382"/>
      <c r="Y1" s="103"/>
    </row>
    <row r="2" spans="1:25" s="100" customFormat="1" ht="11.25" customHeight="1">
      <c r="A2" s="104" t="s">
        <v>1493</v>
      </c>
      <c r="B2" s="104" t="s">
        <v>1494</v>
      </c>
      <c r="C2" s="104" t="s">
        <v>7</v>
      </c>
      <c r="D2" s="105" t="s">
        <v>1175</v>
      </c>
      <c r="E2" s="105" t="s">
        <v>1176</v>
      </c>
      <c r="F2" s="105" t="s">
        <v>1495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1496</v>
      </c>
      <c r="U2" s="107" t="s">
        <v>1178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>
      <c r="A225" s="108" t="str">
        <f>IF(FN_MC!Y227="","*",FN_MC!Y227)</f>
        <v>*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*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>
      <c r="A231" s="108" t="str">
        <f>IF(FN_MC!Y233="","*",FN_MC!Y233)</f>
        <v>*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>
      <c r="A232" s="108" t="str">
        <f>IF(FN_MC!Y234="","*",FN_MC!Y234)</f>
        <v>*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>
      <c r="A233" s="108" t="str">
        <f>IF(FN_MC!Y235="","*",FN_MC!Y235)</f>
        <v>*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>
      <c r="A234" s="108" t="str">
        <f>IF(FN_MC!Y236="","*",FN_MC!Y236)</f>
        <v>*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>
      <c r="A241" s="108" t="str">
        <f>IF(FN_MC!Y243="","*",FN_MC!Y243)</f>
        <v>*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*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>
      <c r="A247" s="108" t="str">
        <f>IF(FN_MC!Y249="","*",FN_MC!Y249)</f>
        <v>*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>
      <c r="A252" s="108" t="str">
        <f>IF(FN_MC!Y254="","*",FN_MC!Y254)</f>
        <v>*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>
      <c r="A253" s="108" t="str">
        <f>IF(FN_MC!Y255="","*",FN_MC!Y255)</f>
        <v>*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>
      <c r="A254" s="108" t="str">
        <f>IF(FN_MC!Y256="","*",FN_MC!Y256)</f>
        <v>*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1497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1498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1499</v>
      </c>
      <c r="C4" s="321" t="s">
        <v>1500</v>
      </c>
      <c r="D4" s="321" t="s">
        <v>1501</v>
      </c>
      <c r="E4" s="321" t="s">
        <v>1502</v>
      </c>
      <c r="F4" s="321" t="s">
        <v>364</v>
      </c>
      <c r="G4" s="321" t="s">
        <v>1503</v>
      </c>
      <c r="H4" s="187"/>
    </row>
    <row r="5" spans="1:8" ht="43.5">
      <c r="A5" s="187"/>
      <c r="B5" s="322" t="s">
        <v>1504</v>
      </c>
      <c r="C5" s="322">
        <v>309525</v>
      </c>
      <c r="D5" s="322" t="s">
        <v>1505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1506</v>
      </c>
      <c r="C6" s="322">
        <v>256875</v>
      </c>
      <c r="D6" s="322" t="s">
        <v>1507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1508</v>
      </c>
      <c r="C7" s="322">
        <v>257278</v>
      </c>
      <c r="D7" s="322" t="s">
        <v>1509</v>
      </c>
      <c r="E7" s="322" t="s">
        <v>240</v>
      </c>
      <c r="F7" s="322" t="s">
        <v>1458</v>
      </c>
      <c r="G7" s="323">
        <v>46235</v>
      </c>
      <c r="H7" s="187"/>
    </row>
    <row r="8" spans="1:8" ht="43.5">
      <c r="A8" s="187"/>
      <c r="B8" s="322" t="s">
        <v>1510</v>
      </c>
      <c r="C8" s="322">
        <v>261794</v>
      </c>
      <c r="D8" s="322" t="s">
        <v>1511</v>
      </c>
      <c r="E8" s="322" t="s">
        <v>240</v>
      </c>
      <c r="F8" s="322" t="s">
        <v>1458</v>
      </c>
      <c r="G8" s="323">
        <v>46082</v>
      </c>
      <c r="H8" s="187"/>
    </row>
    <row r="9" spans="1:8" ht="43.5">
      <c r="A9" s="187"/>
      <c r="B9" s="322" t="s">
        <v>1512</v>
      </c>
      <c r="C9" s="322">
        <v>257033</v>
      </c>
      <c r="D9" s="322" t="s">
        <v>1513</v>
      </c>
      <c r="E9" s="322" t="s">
        <v>240</v>
      </c>
      <c r="F9" s="322" t="s">
        <v>551</v>
      </c>
      <c r="G9" s="322" t="s">
        <v>1514</v>
      </c>
      <c r="H9" s="187"/>
    </row>
    <row r="10" spans="1:8" ht="43.5">
      <c r="A10" s="187"/>
      <c r="B10" s="322" t="s">
        <v>1515</v>
      </c>
      <c r="C10" s="322">
        <v>396578</v>
      </c>
      <c r="D10" s="322" t="s">
        <v>1516</v>
      </c>
      <c r="E10" s="322" t="s">
        <v>240</v>
      </c>
      <c r="F10" s="322" t="s">
        <v>551</v>
      </c>
      <c r="G10" s="322" t="s">
        <v>1514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1517</v>
      </c>
      <c r="C2" s="95" t="s">
        <v>1160</v>
      </c>
      <c r="D2" s="95" t="s">
        <v>1162</v>
      </c>
      <c r="E2" s="95" t="s">
        <v>1518</v>
      </c>
      <c r="F2" s="95" t="s">
        <v>1519</v>
      </c>
      <c r="G2" s="95" t="s">
        <v>1520</v>
      </c>
      <c r="H2" s="95" t="s">
        <v>1521</v>
      </c>
      <c r="I2" s="95" t="s">
        <v>1522</v>
      </c>
      <c r="J2" s="95" t="s">
        <v>1523</v>
      </c>
      <c r="K2" s="130" t="s">
        <v>1524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1525</v>
      </c>
      <c r="D5" s="386"/>
      <c r="E5" s="386"/>
      <c r="F5" s="386"/>
      <c r="G5" s="386"/>
      <c r="H5" s="386"/>
      <c r="I5" s="386"/>
      <c r="J5" s="387"/>
      <c r="K5" s="388" t="s">
        <v>1526</v>
      </c>
      <c r="L5" s="389"/>
      <c r="M5" s="389"/>
      <c r="N5" s="389"/>
      <c r="O5" s="390" t="s">
        <v>1527</v>
      </c>
      <c r="P5" s="391"/>
      <c r="Q5" s="392"/>
    </row>
    <row r="6" spans="1:17" s="93" customFormat="1" ht="15.75" customHeight="1">
      <c r="A6" s="87" t="s">
        <v>1495</v>
      </c>
      <c r="B6" s="94" t="s">
        <v>1494</v>
      </c>
      <c r="C6" s="95" t="s">
        <v>1175</v>
      </c>
      <c r="D6" s="96" t="s">
        <v>1176</v>
      </c>
      <c r="E6" s="95" t="s">
        <v>1528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1529</v>
      </c>
      <c r="M6" s="138" t="s">
        <v>30</v>
      </c>
      <c r="N6" s="139" t="s">
        <v>1170</v>
      </c>
      <c r="O6" s="241" t="s">
        <v>1213</v>
      </c>
      <c r="P6" s="152"/>
      <c r="Q6" s="188" t="s">
        <v>1530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temperatiura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1530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2026-01-12T19:07:45Z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