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407" documentId="120_S{118792C3-22EF-5104-A093-F22BFE3913F3}" xr6:coauthVersionLast="47" xr6:coauthVersionMax="47" xr10:uidLastSave="{F4A6E489-B85F-4743-B4B9-55BFB5D5935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<sst xmlns="http://schemas.openxmlformats.org/spreadsheetml/2006/main" count="10575" uniqueCount="1789">
  <si>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</si>
  <si>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</si>
  <si>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</si>
  <si>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</si>
  <si>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</si>
  <si>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</si>
  <si>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</si>
  <si>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</si>
  <si>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</si>
  <si>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</si>
  <si>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</si>
  <si>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</si>
  <si>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</si>
  <si>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</si>
  <si>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</si>
  <si>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</si>
  <si>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</si>
  <si>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</si>
  <si>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</si>
  <si>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</si>
  <si>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</si>
  <si>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</si>
  <si>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</si>
  <si>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</si>
  <si>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</si>
  <si>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</si>
  <si>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</si>
  <si>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</si>
  <si>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</si>
  <si>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</si>
  <si>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</si>
  <si>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</si>
  <si>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</si>
  <si>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</si>
  <si>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</si>
  <si>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</si>
  <si>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</si>
  <si>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</si>
  <si>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</si>
  <si>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</si>
  <si>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</si>
  <si>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</si>
  <si>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</si>
  <si>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</si>
  <si>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</si>
  <si>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</si>
  <si>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</si>
  <si>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</si>
  <si>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</si>
  <si>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</si>
  <si>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</si>
  <si>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</si>
  <si>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</si>
  <si>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</si>
  <si>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</si>
  <si>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</si>
  <si>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</si>
  <si>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</si>
  <si>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</si>
  <si>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</si>
  <si>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</si>
  <si>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</si>
  <si>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</si>
  <si>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</si>
  <si>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</si>
  <si>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</si>
  <si>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</si>
  <si>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</si>
  <si>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</si>
  <si>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</si>
  <si>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</si>
  <si>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</si>
  <si>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</si>
  <si>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</si>
  <si>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</si>
  <si>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</si>
  <si>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</si>
  <si>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</si>
  <si>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</si>
  <si>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</si>
  <si>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</si>
  <si>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</si>
  <si>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</si>
  <si>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</si>
  <si>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</si>
  <si>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</si>
  <si>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</si>
  <si>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</si>
  <si>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</si>
  <si>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</si>
  <si>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</si>
  <si>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</si>
  <si>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</si>
  <si>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</si>
  <si>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</si>
  <si>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</si>
  <si>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</si>
  <si>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</si>
  <si>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</si>
  <si>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</si>
  <si>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</si>
  <si>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</si>
  <si>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</si>
  <si>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</si>
  <si>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</si>
  <si>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</si>
  <si>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</si>
  <si>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</si>
  <si>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</si>
  <si>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</si>
  <si>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</si>
  <si>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</si>
  <si>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</si>
  <si>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</si>
  <si>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</si>
  <si>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</si>
  <si>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</si>
  <si>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</si>
  <si>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</si>
  <si>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</si>
  <si>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</si>
  <si>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</si>
  <si>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</si>
  <si>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</si>
  <si>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</si>
  <si>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</si>
  <si>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</si>
  <si>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</si>
  <si>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</si>
  <si>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</si>
  <si>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</si>
  <si>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</si>
  <si>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</si>
  <si>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</si>
  <si>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</si>
  <si>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</si>
  <si>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</si>
  <si>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</si>
  <si>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</si>
  <si>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</si>
  <si>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</si>
  <si>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</si>
  <si>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</si>
  <si>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</si>
  <si>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</si>
  <si>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</si>
  <si>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</si>
  <si>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</si>
  <si>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</si>
  <si>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</si>
  <si>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</si>
  <si>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</si>
  <si>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</si>
  <si>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</si>
  <si>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</si>
  <si>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</si>
  <si>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</si>
  <si>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</si>
  <si>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</si>
  <si>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</si>
  <si>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</si>
  <si>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</si>
  <si>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</si>
  <si>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</si>
  <si>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</si>
  <si>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</si>
  <si>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</si>
  <si>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</si>
  <si>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</si>
  <si>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</si>
  <si>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</si>
  <si>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</si>
  <si>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</si>
  <si>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</si>
  <si>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</si>
  <si>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</si>
  <si>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</si>
  <si>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</si>
  <si>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</si>
  <si>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</si>
  <si>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</si>
  <si>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</si>
  <si>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</si>
  <si>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</si>
  <si>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</si>
  <si>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</si>
  <si>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</si>
  <si>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</si>
  <si>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</si>
  <si>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</si>
  <si>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</si>
  <si>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</si>
  <si>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</si>
  <si>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</si>
  <si>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</si>
  <si>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</si>
  <si>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</si>
  <si>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</si>
  <si>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</si>
  <si>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</si>
  <si>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</si>
  <si>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</si>
  <si>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</si>
  <si>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</si>
  <si>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</si>
  <si>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</si>
  <si>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</si>
  <si>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</si>
  <si>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</si>
  <si>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</si>
  <si>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</si>
  <si>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</si>
  <si>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</si>
  <si>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</si>
  <si>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</si>
  <si>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</si>
  <si>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</si>
  <si>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</si>
  <si>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</si>
  <si>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</si>
  <si>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</si>
  <si>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</si>
  <si>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</si>
  <si>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</si>
  <si>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</si>
  <si>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</si>
  <si>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</si>
  <si>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</si>
  <si>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</si>
  <si>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</si>
  <si>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</si>
  <si>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</si>
  <si>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</si>
  <si>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</si>
  <si>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</si>
  <si>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</si>
  <si>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</si>
  <si>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</si>
  <si>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</si>
  <si>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</si>
  <si>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</si>
  <si>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</si>
  <si>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</si>
  <si>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</si>
  <si>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</si>
  <si>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</si>
  <si>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</si>
  <si>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</si>
  <si>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</si>
  <si>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</si>
  <si>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</si>
  <si>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</si>
  <si>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</si>
  <si>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</si>
  <si>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</si>
  <si>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</si>
  <si>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</si>
  <si>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</si>
  <si>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</si>
  <si>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</si>
  <si>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</si>
  <si>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</si>
  <si>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</si>
  <si>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</si>
  <si>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</si>
  <si>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</si>
  <si>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</si>
  <si>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</si>
  <si>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</si>
  <si>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</si>
  <si>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</si>
  <si>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</si>
  <si>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</si>
  <si>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</si>
  <si>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</si>
  <si>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</si>
  <si>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</si>
  <si>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</si>
  <si>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</si>
  <si>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</si>
  <si>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</si>
  <si>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</si>
  <si>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</si>
  <si>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</si>
  <si>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</si>
  <si>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</si>
  <si>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</si>
  <si>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</si>
  <si>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</si>
  <si>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</si>
  <si>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</si>
  <si>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</si>
  <si>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</si>
  <si>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</si>
  <si>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</si>
  <si>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</si>
  <si>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</si>
  <si>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</si>
  <si>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</si>
  <si>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</si>
  <si>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</si>
  <si>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</si>
  <si>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</si>
  <si>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</si>
  <si>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</si>
  <si>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</si>
  <si>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</si>
  <si>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</si>
  <si>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</si>
  <si>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</si>
  <si>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</si>
  <si>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</si>
  <si>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</si>
  <si>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</si>
  <si>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</si>
  <si>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</si>
  <si>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</si>
  <si>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</si>
  <si>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</si>
  <si>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</si>
  <si>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</si>
  <si>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</si>
  <si>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</si>
  <si>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</si>
  <si>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</si>
  <si>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</si>
  <si>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</si>
  <si>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</si>
  <si>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</si>
  <si>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</si>
  <si>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</si>
  <si>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</si>
  <si>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</si>
  <si>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</si>
  <si>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</si>
  <si>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</si>
  <si>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</si>
  <si>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</si>
  <si>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</si>
  <si>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</si>
  <si>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</si>
  <si>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</si>
  <si>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</si>
  <si>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</si>
  <si>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</si>
  <si>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</si>
  <si>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</si>
  <si>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</si>
  <si>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</si>
  <si>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</si>
  <si>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</si>
  <si>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</si>
  <si>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</si>
  <si>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</si>
  <si>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</si>
  <si>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</si>
  <si>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</si>
  <si>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</si>
  <si>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</si>
  <si>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</si>
  <si>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</si>
  <si>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</si>
  <si>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</si>
  <si>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</si>
  <si>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</si>
  <si>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</si>
  <si>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</si>
  <si>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</si>
  <si>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</si>
  <si>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</si>
  <si>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</si>
  <si>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</si>
  <si>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</si>
  <si>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</si>
  <si>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</si>
  <si>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</si>
  <si>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</si>
  <si>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</si>
  <si>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</si>
  <si>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</si>
  <si>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</si>
  <si>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</si>
  <si>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</si>
  <si>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</si>
  <si>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</si>
  <si>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</si>
  <si>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</si>
  <si>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</si>
  <si>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</si>
  <si>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</si>
  <si>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</si>
  <si>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</si>
  <si>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</si>
  <si>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</si>
  <si>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</si>
  <si>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</si>
  <si>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</si>
  <si>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</si>
  <si>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</si>
  <si>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</si>
  <si>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</si>
  <si>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</si>
  <si>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</si>
  <si>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</si>
  <si>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</si>
  <si>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</si>
  <si>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</si>
  <si>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</si>
  <si>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</si>
  <si>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</si>
  <si>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</si>
  <si>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</si>
  <si>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</si>
  <si>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</si>
  <si>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</si>
  <si>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</si>
  <si>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</si>
  <si>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</si>
  <si>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</si>
  <si>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</si>
  <si>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</si>
  <si>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</si>
  <si>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</si>
  <si>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</si>
  <si>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</si>
  <si>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</si>
  <si>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</si>
  <si>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</si>
  <si>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</si>
  <si>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</si>
  <si>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</si>
  <si>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</si>
  <si>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</si>
  <si>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</si>
  <si>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</si>
  <si>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</si>
  <si>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</si>
  <si>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</si>
  <si>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</si>
  <si>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</si>
  <si>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</si>
  <si>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</si>
  <si>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</si>
  <si>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</si>
  <si>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</si>
  <si>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</si>
  <si>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</si>
  <si>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</si>
  <si>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</si>
  <si>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</si>
  <si>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</si>
  <si>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</si>
  <si>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</si>
  <si>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</si>
  <si>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</si>
  <si>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</si>
  <si>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</si>
  <si>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</si>
  <si>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</si>
  <si>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</si>
  <si>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</si>
  <si>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</si>
  <si>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</si>
  <si>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</si>
  <si>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</si>
  <si>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</si>
  <si>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</si>
  <si>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</si>
  <si>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</si>
  <si>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</si>
  <si>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</si>
  <si>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</si>
  <si>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</si>
  <si>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</si>
  <si>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</si>
  <si>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</si>
  <si>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</si>
  <si>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</si>
  <si>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</si>
  <si>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</si>
  <si>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</si>
  <si>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</si>
  <si>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</si>
  <si>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</si>
  <si>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</si>
  <si>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</si>
  <si>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</si>
  <si>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</si>
  <si>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</si>
  <si>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</si>
  <si>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</si>
  <si>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</si>
  <si>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</si>
  <si>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</si>
  <si>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</si>
  <si>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</si>
  <si>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</si>
  <si>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</si>
  <si>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</si>
  <si>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</si>
  <si>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</si>
  <si>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</si>
  <si>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</si>
  <si>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</si>
  <si>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</si>
  <si>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</si>
  <si>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</si>
  <si>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</si>
  <si>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</si>
  <si>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</si>
  <si>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</si>
  <si>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</si>
  <si>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</si>
  <si>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</si>
  <si>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</si>
  <si>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</si>
  <si>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</si>
  <si>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</si>
  <si>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</si>
  <si>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</si>
  <si>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</si>
  <si>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</si>
  <si>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</si>
  <si>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</si>
  <si>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</si>
  <si>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</si>
  <si>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</si>
  <si>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</si>
  <si>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</si>
  <si>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</si>
  <si>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</si>
  <si>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</si>
  <si>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</si>
  <si>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</si>
  <si>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</si>
  <si>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</si>
  <si>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</si>
  <si>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</si>
  <si>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</si>
  <si>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</si>
  <si>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</si>
  <si>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</si>
  <si>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</si>
  <si>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</si>
  <si>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</si>
  <si>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</si>
  <si>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</si>
  <si>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</si>
  <si>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</si>
  <si>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</si>
  <si>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</si>
  <si>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</si>
  <si>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</si>
  <si>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</si>
  <si>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</si>
  <si>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</si>
  <si>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</si>
  <si>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</si>
  <si>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</si>
  <si>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</si>
  <si>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</si>
  <si>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</si>
  <si>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</si>
  <si>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</si>
  <si>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</si>
  <si>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</si>
  <si>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</si>
  <si>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</si>
  <si>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</si>
  <si>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</si>
  <si>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</si>
  <si>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</si>
  <si>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</si>
  <si>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</si>
  <si>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</si>
  <si>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</si>
  <si>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</si>
  <si>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</si>
  <si>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</si>
  <si>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</si>
  <si>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</si>
  <si>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</si>
  <si>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</si>
  <si>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</si>
  <si>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</si>
  <si>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</si>
  <si>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</si>
  <si>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</si>
  <si>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</si>
  <si>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</si>
  <si>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</si>
  <si>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</si>
  <si>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</si>
  <si>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</si>
  <si>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</si>
  <si>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</si>
  <si>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</si>
  <si>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</si>
  <si>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</si>
  <si>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</si>
  <si>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</si>
  <si>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</si>
  <si>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</si>
  <si>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</si>
  <si>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</si>
  <si>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</si>
  <si>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</si>
  <si>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</si>
  <si>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</si>
  <si>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</si>
  <si>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</si>
  <si>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</si>
  <si>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</si>
  <si>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</si>
  <si>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</si>
  <si>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</si>
  <si>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</si>
  <si>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</si>
  <si>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</si>
  <si>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</si>
  <si>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</si>
  <si>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</si>
  <si>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</si>
  <si>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</si>
  <si>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</si>
  <si>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</si>
  <si>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</si>
  <si>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</si>
  <si>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</si>
  <si>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</si>
  <si>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</si>
  <si>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</si>
  <si>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</si>
  <si>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</si>
  <si>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</si>
  <si>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</si>
  <si>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</si>
  <si>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</si>
  <si>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</si>
  <si>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</si>
  <si>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</si>
  <si>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</si>
  <si>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</si>
  <si>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</si>
  <si>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</si>
  <si>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</si>
  <si>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</si>
  <si>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</si>
  <si>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</si>
  <si>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</si>
  <si>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</si>
  <si>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</si>
  <si>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</si>
  <si>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</si>
  <si>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</si>
  <si>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</si>
  <si>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</si>
  <si>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</si>
  <si>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</si>
  <si>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</si>
  <si>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</si>
  <si>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</si>
  <si>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</si>
  <si>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</si>
  <si>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</si>
  <si>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</si>
  <si>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</si>
  <si>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</si>
  <si>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</si>
  <si>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</si>
  <si>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</si>
  <si>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</si>
  <si>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</si>
  <si>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</si>
  <si>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</si>
  <si>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</si>
  <si>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</si>
  <si>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</si>
  <si>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</si>
  <si>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</si>
  <si>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</si>
  <si>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</si>
  <si>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</si>
  <si>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</si>
  <si>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</si>
  <si>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</si>
  <si>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</si>
  <si>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</si>
  <si>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</si>
  <si>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</si>
  <si>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</si>
  <si>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</si>
  <si>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</si>
  <si>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</si>
  <si>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</si>
  <si>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</si>
  <si>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</si>
  <si>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</si>
  <si>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</si>
  <si>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</si>
  <si>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</si>
  <si>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</si>
  <si>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</si>
  <si>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</si>
  <si>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</si>
  <si>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</si>
  <si>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</si>
  <si>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</si>
  <si>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</si>
  <si>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</si>
  <si>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</si>
  <si>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</si>
  <si>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</si>
  <si>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</si>
  <si>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</si>
  <si>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</si>
  <si>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</si>
  <si>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</si>
  <si>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</si>
  <si>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</si>
  <si>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</si>
  <si>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</si>
  <si>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</si>
  <si>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</si>
  <si>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</si>
  <si>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</si>
  <si>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</si>
  <si>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</si>
  <si>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</si>
  <si>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</si>
  <si>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</si>
  <si>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</si>
  <si>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</si>
  <si>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</si>
  <si>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</si>
  <si>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</si>
  <si>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</si>
  <si>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</si>
  <si>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</si>
  <si>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</si>
  <si>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</si>
  <si>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</si>
  <si>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</si>
  <si>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</si>
  <si>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</si>
  <si>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</si>
  <si>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</si>
  <si>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</si>
  <si>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</si>
  <si>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</si>
  <si>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</si>
  <si>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</si>
  <si>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</si>
  <si>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</si>
  <si>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</si>
  <si>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</si>
  <si>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</si>
  <si>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</si>
  <si>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</si>
  <si>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</si>
  <si>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</si>
  <si>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</si>
  <si>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</si>
  <si>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</si>
  <si>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</si>
  <si>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</si>
  <si>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</si>
  <si>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</si>
  <si>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</si>
  <si>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</si>
  <si>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</si>
  <si>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</si>
  <si>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</si>
  <si>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</si>
  <si>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</si>
  <si>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</si>
  <si>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</si>
  <si>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</si>
  <si>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</si>
  <si>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</si>
  <si>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</si>
  <si>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</si>
  <si>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</si>
  <si>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</si>
  <si>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</si>
  <si>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</si>
  <si>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</si>
  <si>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</si>
  <si>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</si>
  <si>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</si>
  <si>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</si>
  <si>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</si>
  <si>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</si>
  <si>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</si>
  <si>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</si>
  <si>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</si>
  <si>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</si>
  <si>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</si>
  <si>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</si>
  <si>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</si>
  <si>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</si>
  <si>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</si>
  <si>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</si>
  <si>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</si>
  <si>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</si>
  <si>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</si>
  <si>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</si>
  <si>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</si>
  <si>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</si>
  <si>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</si>
  <si>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</si>
  <si>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</si>
  <si>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</si>
  <si>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</si>
  <si>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</si>
  <si>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</si>
  <si>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</si>
  <si>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</si>
  <si>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</si>
  <si>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</si>
  <si>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</si>
  <si>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</si>
  <si>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</si>
  <si>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</si>
  <si>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</si>
  <si>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</si>
  <si>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</si>
  <si>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</si>
  <si>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</si>
  <si>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</si>
  <si>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</si>
  <si>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</si>
  <si>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</si>
  <si>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</si>
  <si>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</si>
  <si>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</si>
  <si>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</si>
  <si>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</si>
  <si>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</si>
  <si>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</si>
  <si>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</si>
  <si>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</si>
  <si>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</si>
  <si>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</si>
  <si>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</si>
  <si>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</si>
  <si>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</si>
  <si>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</si>
  <si>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</si>
  <si>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</si>
  <si>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</si>
  <si>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</si>
  <si>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</si>
  <si>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</si>
  <si>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</si>
  <si>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</si>
  <si>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</si>
  <si>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</si>
  <si>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</si>
  <si>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</si>
  <si>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</si>
  <si>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</si>
  <si>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</si>
  <si>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</si>
  <si>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</si>
  <si>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</si>
  <si>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</si>
  <si>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</si>
  <si>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</si>
  <si>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</si>
  <si>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</si>
  <si>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</si>
  <si>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</si>
  <si>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</si>
  <si>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</si>
  <si>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</si>
  <si>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</si>
  <si>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</si>
  <si>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</si>
  <si>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</si>
  <si>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</si>
  <si>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</si>
  <si>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</si>
  <si>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</si>
  <si>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</si>
  <si>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</si>
  <si>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</si>
  <si>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</si>
  <si>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</si>
  <si>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</si>
  <si>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</si>
  <si>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</si>
  <si>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</si>
  <si>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</si>
  <si>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</si>
  <si>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</si>
  <si>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</si>
  <si>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</si>
  <si>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</si>
  <si>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</si>
  <si>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</si>
  <si>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</si>
  <si>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</si>
  <si>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</si>
  <si>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</si>
  <si>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</si>
  <si>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</si>
  <si>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</si>
  <si>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</si>
  <si>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</si>
  <si>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</si>
  <si>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</si>
  <si>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</si>
  <si>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</si>
  <si>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</si>
  <si>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</si>
  <si>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</si>
  <si>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</si>
  <si>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</si>
  <si>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</si>
  <si>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</si>
  <si>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</si>
  <si>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</si>
  <si>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</si>
  <si>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</si>
  <si>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</si>
  <si>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</si>
  <si>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</si>
  <si>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</si>
  <si>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</si>
  <si>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</si>
  <si>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</si>
  <si>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</si>
  <si>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</si>
  <si>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</si>
  <si>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</si>
  <si>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</si>
  <si>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</si>
  <si>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</si>
  <si>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</si>
  <si>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</si>
  <si>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</si>
  <si>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</si>
  <si>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</si>
  <si>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</si>
  <si>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</si>
  <si>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</si>
  <si>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</si>
  <si>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</si>
  <si>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</si>
  <si>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</si>
  <si>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</si>
  <si>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</si>
  <si>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</si>
  <si>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</si>
  <si>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</si>
  <si>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</si>
  <si>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</si>
  <si>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</si>
  <si>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</si>
  <si>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</si>
  <si>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</si>
  <si>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</si>
  <si>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</si>
  <si>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</si>
  <si>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</si>
  <si>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</si>
  <si>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</si>
  <si>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</si>
  <si>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</si>
  <si>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</si>
  <si>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</si>
  <si>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</si>
  <si>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</si>
  <si>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</si>
  <si>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</si>
  <si>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</si>
  <si>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</si>
  <si>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</si>
  <si>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</si>
  <si>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</si>
  <si>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</si>
  <si>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</si>
  <si>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</si>
  <si>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</si>
  <si>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</si>
  <si>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</si>
  <si>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</si>
  <si>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</si>
  <si>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</si>
  <si>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</si>
  <si>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</si>
  <si>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</si>
  <si>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</si>
  <si>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</si>
  <si>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</si>
  <si>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</si>
  <si>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</si>
  <si>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</si>
  <si>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</si>
  <si>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</si>
  <si>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</si>
  <si>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</si>
  <si>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</si>
  <si>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</si>
  <si>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</si>
  <si>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</si>
  <si>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</si>
  <si>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</si>
  <si>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</si>
  <si>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</si>
  <si>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</si>
  <si>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</si>
  <si>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</si>
  <si>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</si>
  <si>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</si>
  <si>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</si>
  <si>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</si>
  <si>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</si>
  <si>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</si>
  <si>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</si>
  <si>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</si>
  <si>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</si>
  <si>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</si>
  <si>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</si>
  <si>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</si>
  <si>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</si>
  <si>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</si>
  <si>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</si>
  <si>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</si>
  <si>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</si>
  <si>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</si>
  <si>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</si>
  <si>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</si>
  <si>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</si>
  <si>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</si>
  <si>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</si>
  <si>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</si>
  <si>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</si>
  <si>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</si>
  <si>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</si>
  <si>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</si>
  <si>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</si>
  <si>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</si>
  <si>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</si>
  <si>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</si>
  <si>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</si>
  <si>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</si>
  <si>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</si>
  <si>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</si>
  <si>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</si>
  <si>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</si>
  <si>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</si>
  <si>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</si>
  <si>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</si>
  <si>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</si>
  <si>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</si>
  <si>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</si>
  <si>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</si>
  <si>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</si>
  <si>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</si>
  <si>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</si>
  <si>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</si>
  <si>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</si>
  <si>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</si>
  <si>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</si>
  <si>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</si>
  <si>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</si>
  <si>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</si>
  <si>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</si>
  <si>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</si>
  <si>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</si>
  <si>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</si>
  <si>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</si>
  <si>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</si>
  <si>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</si>
  <si>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</si>
  <si>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</si>
  <si>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</si>
  <si>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</si>
  <si>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</si>
  <si>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</si>
  <si>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</si>
  <si>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</si>
  <si>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</si>
  <si>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</si>
  <si>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</si>
  <si>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</si>
  <si>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</si>
  <si>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</si>
  <si>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</si>
  <si>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</si>
  <si>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</si>
  <si>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</si>
  <si>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</si>
  <si>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</si>
  <si>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</si>
  <si>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</si>
  <si>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</si>
  <si>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</si>
  <si>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</si>
  <si>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</si>
  <si>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</si>
  <si>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</si>
  <si>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</si>
  <si>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</si>
  <si>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</si>
  <si>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</si>
  <si>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</si>
  <si>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</si>
  <si>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</si>
  <si>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</si>
  <si>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</si>
  <si>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</si>
  <si>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</si>
  <si>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</si>
  <si>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</si>
  <si>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</si>
  <si>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</si>
  <si>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</si>
  <si>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</si>
  <si>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</si>
  <si>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</si>
  <si>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</si>
  <si>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</si>
  <si>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</si>
  <si>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</si>
  <si>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</si>
  <si>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</si>
  <si>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</si>
  <si>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</si>
  <si>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</si>
  <si>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</si>
  <si>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</si>
  <si>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</si>
  <si>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</si>
  <si>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</si>
  <si>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</si>
  <si>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</si>
  <si>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</si>
  <si>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</si>
  <si>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</si>
  <si>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</si>
  <si>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</si>
  <si>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</si>
  <si>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</si>
  <si>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</si>
  <si>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</si>
  <si>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</si>
  <si>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</si>
  <si>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</si>
  <si>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</si>
  <si>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</si>
  <si>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</si>
  <si>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</si>
  <si>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</si>
  <si>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</si>
  <si>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</si>
  <si>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</si>
  <si>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</si>
  <si>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</si>
  <si>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</si>
  <si>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</si>
  <si>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</si>
  <si>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</si>
  <si>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</si>
  <si>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</si>
  <si>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</si>
  <si>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</si>
  <si>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</si>
  <si>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</si>
  <si>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</si>
  <si>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</si>
  <si>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</si>
  <si>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</si>
  <si>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</si>
  <si>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</si>
  <si>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</si>
  <si>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</si>
  <si>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</si>
  <si>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</si>
  <si>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</si>
  <si>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</si>
  <si>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</si>
  <si>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</si>
  <si>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</si>
  <si>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</si>
  <si>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</si>
  <si>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</si>
  <si>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</si>
  <si>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</si>
  <si>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</si>
  <si>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</si>
  <si>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</si>
  <si>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</si>
  <si>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</si>
  <si>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</si>
  <si>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</si>
  <si>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</si>
  <si>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</si>
  <si>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</si>
  <si>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</si>
  <si>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</si>
  <si>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</si>
  <si>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</si>
  <si>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</si>
  <si>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</si>
  <si>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</si>
  <si>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</si>
  <si>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</si>
  <si>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</si>
  <si>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</si>
  <si>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</si>
  <si>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</si>
  <si>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</si>
  <si>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</si>
  <si>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</si>
  <si>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</si>
  <si>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</si>
  <si>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</si>
  <si>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</si>
  <si>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</si>
  <si>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</si>
  <si>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</si>
  <si>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</si>
  <si>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</si>
  <si>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</si>
  <si>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</si>
  <si>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</si>
  <si>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</si>
  <si>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</si>
  <si>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</si>
  <si>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</si>
  <si>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</si>
  <si>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</si>
  <si>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</si>
  <si>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</si>
  <si>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</si>
  <si>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</si>
  <si>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</si>
  <si>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</si>
  <si>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</si>
  <si>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</si>
  <si>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</si>
  <si>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</si>
  <si>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</si>
  <si>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</si>
  <si>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</si>
  <si>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</si>
  <si>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</si>
  <si>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</si>
  <si>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</si>
  <si>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</si>
  <si>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</si>
  <si>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</si>
  <si>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</si>
  <si>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</si>
  <si>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</si>
  <si>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</si>
  <si>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</si>
  <si>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</si>
  <si>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</si>
  <si>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</si>
  <si>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</si>
  <si>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</si>
  <si>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</si>
  <si>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</si>
  <si>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</si>
  <si>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</si>
  <si>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</si>
  <si>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</si>
  <si>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</si>
  <si>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</si>
  <si>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</si>
  <si>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</si>
  <si>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</si>
  <si>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</si>
  <si>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</si>
  <si>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</si>
  <si>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</si>
  <si>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</si>
  <si>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</si>
  <si>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</si>
  <si>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</si>
  <si>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</si>
  <si>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</si>
  <si>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</si>
  <si>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</si>
  <si>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</si>
  <si>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</si>
  <si>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</si>
  <si>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</si>
  <si>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</si>
  <si>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</si>
  <si>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</si>
  <si>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</si>
  <si>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</si>
  <si>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</si>
  <si>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</si>
  <si>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</si>
  <si>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</si>
  <si>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</si>
  <si>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</si>
  <si>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</si>
  <si>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</si>
  <si>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</si>
  <si>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</si>
  <si>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</si>
  <si>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</si>
  <si>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</si>
  <si>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</si>
  <si>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</si>
  <si>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</si>
  <si>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</si>
  <si>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</si>
  <si>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</si>
  <si>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</si>
  <si>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</si>
  <si>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</si>
  <si>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</si>
  <si>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</si>
  <si>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</si>
  <si>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</si>
  <si>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</si>
  <si>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</si>
  <si>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</si>
  <si>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</si>
  <si>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</si>
  <si>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</si>
  <si>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</si>
  <si>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</si>
  <si>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</si>
  <si>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</si>
  <si>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</si>
  <si>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</si>
  <si>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</si>
  <si>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</si>
  <si>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</si>
  <si>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</si>
  <si>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</si>
  <si>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</si>
  <si>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</si>
  <si>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</si>
  <si>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</si>
  <si>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</si>
  <si>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</si>
  <si>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</si>
  <si>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</si>
  <si>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</si>
  <si>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</si>
  <si>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</si>
  <si>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</si>
  <si>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</si>
  <si>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</si>
  <si>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</si>
  <si>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</si>
  <si>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</si>
  <si>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</si>
  <si>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</si>
  <si>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</si>
  <si>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</si>
  <si>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</si>
  <si>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</si>
  <si>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</si>
  <si>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</si>
  <si>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</si>
  <si>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</si>
  <si>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</si>
  <si>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</si>
  <si>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</si>
  <si>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</si>
  <si>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</si>
  <si>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</si>
  <si>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</si>
  <si>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</si>
  <si>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</si>
  <si>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</si>
  <si>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</si>
  <si>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</si>
  <si>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</si>
  <si>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</si>
  <si>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</si>
  <si>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</si>
  <si>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</si>
  <si>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</si>
  <si>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</si>
  <si>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</si>
  <si>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</si>
  <si>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</si>
  <si>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</si>
  <si>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</si>
  <si>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</si>
  <si>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</si>
  <si>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</si>
  <si>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</si>
  <si>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</si>
  <si>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</si>
  <si>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</si>
  <si>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</si>
  <si>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</si>
  <si>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</si>
  <si>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</si>
  <si>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</si>
  <si>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</si>
  <si>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</si>
  <si>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</si>
  <si>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</si>
  <si>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</si>
  <si>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</si>
  <si>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</si>
  <si>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</si>
  <si>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</si>
  <si>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</si>
  <si>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</si>
  <si>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</si>
  <si>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</si>
  <si>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</si>
  <si>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</si>
  <si>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</si>
  <si>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</si>
  <si>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</si>
  <si>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</si>
  <si>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</si>
  <si>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</si>
  <si>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</si>
  <si>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</si>
  <si>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</si>
  <si>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</si>
  <si>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</si>
  <si>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</si>
  <si>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</si>
  <si>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</si>
  <si>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</si>
  <si>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</si>
  <si>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</si>
  <si>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</si>
  <si>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</si>
  <si>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</si>
  <si>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</si>
  <si>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</si>
  <si>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</si>
  <si>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</si>
  <si>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</si>
  <si>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</si>
  <si>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</si>
  <si>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</si>
  <si>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</si>
  <si>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</si>
  <si>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</si>
  <si>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</si>
  <si>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</si>
  <si>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</si>
  <si>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</si>
  <si>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</si>
  <si>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</si>
  <si>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</si>
  <si>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</si>
  <si>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</si>
  <si>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</si>
  <si>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</si>
  <si>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</si>
  <si>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</si>
  <si>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</si>
  <si>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</si>
  <si>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</si>
  <si>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</si>
  <si>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</si>
  <si>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</si>
  <si>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</si>
  <si>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</si>
  <si>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</si>
  <si>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</si>
  <si>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</si>
  <si>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</si>
  <si>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</si>
  <si>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</si>
  <si>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</si>
  <si>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</si>
  <si>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</si>
  <si>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</si>
  <si>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</si>
  <si>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</si>
  <si>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</si>
  <si>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</si>
  <si>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</si>
  <si>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</si>
  <si>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</si>
  <si>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</si>
  <si>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</si>
  <si>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</si>
  <si>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</si>
  <si>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</si>
  <si>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</si>
  <si>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</si>
  <si>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</si>
  <si>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</si>
  <si>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</si>
  <si>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</si>
  <si>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</si>
  <si>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</si>
  <si>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</si>
  <si>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</si>
  <si>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</si>
  <si>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</si>
  <si>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</si>
  <si>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</si>
  <si>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</si>
  <si>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</si>
  <si>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</si>
  <si>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</si>
  <si>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</si>
  <si>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</si>
  <si>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</si>
  <si>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</si>
  <si>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</si>
  <si>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</si>
  <si>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</si>
  <si>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</si>
  <si>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</si>
  <si>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</si>
  <si>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</si>
  <si>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</si>
  <si>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</si>
  <si>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</si>
  <si>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</si>
  <si>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</si>
  <si>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</si>
  <si>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</si>
  <si>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</si>
  <si>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</si>
  <si>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</si>
  <si>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</si>
  <si>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</si>
  <si>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</si>
  <si>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</si>
  <si>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</si>
  <si>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</si>
  <si>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</si>
  <si>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</si>
  <si>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</si>
  <si>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</si>
  <si>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</si>
  <si>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</si>
  <si>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</si>
  <si>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</si>
  <si>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</si>
  <si>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</si>
  <si>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</si>
  <si>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</si>
  <si>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</si>
  <si>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</si>
  <si>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</si>
  <si>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</si>
  <si>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</si>
  <si>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</si>
  <si>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</si>
  <si>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</si>
  <si>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</si>
  <si>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</si>
  <si>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</si>
  <si>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</si>
  <si>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</si>
  <si>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</si>
  <si>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</si>
  <si>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</si>
  <si>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</si>
  <si>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</si>
  <si>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</si>
  <si>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</si>
  <si>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</si>
  <si>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</si>
  <si>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</si>
  <si>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</si>
  <si>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</si>
  <si>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</si>
  <si>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</si>
  <si>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</si>
  <si>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</si>
  <si>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</si>
  <si>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</si>
  <si>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</si>
  <si>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</si>
  <si>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</si>
  <si>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</si>
  <si>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</si>
  <si>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</si>
  <si>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</si>
  <si>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</si>
  <si>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</si>
  <si>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</si>
  <si>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</si>
  <si>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</si>
  <si>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</si>
  <si>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</si>
  <si>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</si>
  <si>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</si>
  <si>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</si>
  <si>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</si>
  <si>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</si>
  <si>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</si>
  <si>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</si>
  <si>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</si>
  <si>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</si>
  <si>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</si>
  <si>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</si>
  <si>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</si>
  <si>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</si>
  <si>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</si>
  <si>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</si>
  <si>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</si>
  <si>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</si>
  <si>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</si>
  <si>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</si>
  <si>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</si>
  <si>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</si>
  <si>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</si>
  <si>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</si>
  <si>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</si>
  <si>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</si>
  <si>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</si>
  <si>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</si>
  <si>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</si>
  <si>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</si>
  <si>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</si>
  <si>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</si>
  <si>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</si>
  <si>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</si>
  <si>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</si>
  <si>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</si>
  <si>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</si>
  <si>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</si>
  <si>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</si>
  <si>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</si>
  <si>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</si>
  <si>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</si>
  <si>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</si>
  <si>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</si>
  <si>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</si>
  <si>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</si>
  <si>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</si>
  <si>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</si>
  <si>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</si>
  <si>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</si>
  <si>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</si>
  <si>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</si>
  <si>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</si>
  <si>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</si>
  <si>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</si>
  <si>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</si>
  <si>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</si>
  <si>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</si>
  <si>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</si>
  <si>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</si>
  <si>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</si>
  <si>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</si>
  <si>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</si>
  <si>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</si>
  <si>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</si>
  <si>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</si>
  <si>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</si>
  <si>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</si>
  <si>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</si>
  <si>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</si>
  <si>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</si>
  <si>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</si>
  <si>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</si>
  <si>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</si>
  <si>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</si>
  <si>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</si>
  <si>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</si>
  <si>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</si>
  <si>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</si>
  <si>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</si>
  <si>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</si>
  <si>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</si>
  <si>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</si>
  <si>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</si>
  <si>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</si>
  <si>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</si>
  <si>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</si>
  <si>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</si>
  <si>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</si>
  <si>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</si>
  <si>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</si>
  <si>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</si>
  <si>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</si>
  <si>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</si>
  <si>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</si>
  <si>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</si>
  <si>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</si>
  <si>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</si>
  <si>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</si>
  <si>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</si>
  <si>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</si>
  <si>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</si>
  <si>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</si>
  <si>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</si>
  <si>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</si>
  <si>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</si>
  <si>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</si>
  <si>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</si>
  <si>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</si>
  <si>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</si>
  <si>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</si>
  <si>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</si>
  <si>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</si>
  <si>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</si>
  <si>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</si>
  <si>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</si>
  <si>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</si>
  <si>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</si>
  <si>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</si>
  <si>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</si>
  <si>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</si>
  <si>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</si>
  <si>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</si>
  <si>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</si>
  <si>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</si>
  <si>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</si>
  <si>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</si>
  <si>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</si>
  <si>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</si>
  <si>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</si>
  <si>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</si>
  <si>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</si>
  <si>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</si>
  <si>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</si>
  <si>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</si>
  <si>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</si>
  <si>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</si>
  <si>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</si>
  <si>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</si>
  <si>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</si>
  <si>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</si>
  <si>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</si>
  <si>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</si>
  <si>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</si>
  <si>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</si>
  <si>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</si>
  <si>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</si>
  <si>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</si>
  <si>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</si>
  <si>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</si>
  <si>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</si>
  <si>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</si>
  <si>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</si>
  <si>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</si>
  <si>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</si>
  <si>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</si>
  <si>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</si>
  <si>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</si>
  <si>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</si>
  <si>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</si>
  <si>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</si>
  <si>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</si>
  <si>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</si>
  <si>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</si>
  <si>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</si>
  <si>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</si>
  <si>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08:36, aguarda temperatura </t>
  </si>
  <si>
    <t>ZCV-ZVP</t>
  </si>
  <si>
    <t>ZCVZVP</t>
  </si>
  <si>
    <t>Jhon</t>
  </si>
  <si>
    <t>R7D</t>
  </si>
  <si>
    <t xml:space="preserve">Luiz /Guilherme </t>
  </si>
  <si>
    <t>Equipe pronta as 08:39, aguarda oportunidade</t>
  </si>
  <si>
    <t>ZDZ-ZLI</t>
  </si>
  <si>
    <t>ZDZZLI</t>
  </si>
  <si>
    <t xml:space="preserve">MC1 08:24, aguarda autorização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</si>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</sst>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D1" activePane="topRight" state="frozen"/>
      <selection pane="topRight" activeCell="BK302" sqref="BK3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520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1</v>
      </c>
      <c r="BI294" s="19"/>
      <c r="BJ294" s="19" t="s">
        <v>1758</v>
      </c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1</v>
      </c>
      <c r="BI296" s="19"/>
      <c r="BJ296" s="19" t="s">
        <v>1759</v>
      </c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1760</v>
      </c>
      <c r="N297" s="142" t="s">
        <v>1761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1762</v>
      </c>
      <c r="W297" s="194" t="s">
        <v>1763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1764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1</v>
      </c>
      <c r="BI301" s="19"/>
      <c r="BJ301" s="19" t="s">
        <v>1284</v>
      </c>
      <c r="BK301" s="19" t="s">
        <v>1765</v>
      </c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1764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1</v>
      </c>
      <c r="BI302" s="19"/>
      <c r="BJ302" s="19" t="s">
        <v>1284</v>
      </c>
      <c r="BK302" s="19" t="s">
        <v>1765</v>
      </c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1766</v>
      </c>
      <c r="N304" s="142" t="s">
        <v>1767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4.1666666666666664E-2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4.1666666666666664E-2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1</v>
      </c>
      <c r="BI304" s="19"/>
      <c r="BJ304" s="19" t="s">
        <v>1768</v>
      </c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</v>
      </c>
      <c r="BR304" s="22">
        <f>IF(OR(B304="",F304=""),"*",AY304/P304)</f>
        <v>1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1769</v>
      </c>
      <c r="D5" s="266"/>
      <c r="E5" s="266"/>
      <c r="F5" s="266"/>
      <c r="G5" s="266"/>
      <c r="H5" s="266"/>
      <c r="I5" s="266"/>
      <c r="J5" s="267"/>
      <c r="K5" s="268" t="s">
        <v>1770</v>
      </c>
      <c r="L5" s="269"/>
      <c r="M5" s="269"/>
      <c r="N5" s="269"/>
      <c r="O5" s="270" t="s">
        <v>1771</v>
      </c>
      <c r="P5" s="271"/>
    </row>
    <row r="6" spans="1:16" s="82" customFormat="1" ht="15" customHeight="1">
      <c r="A6" s="74" t="s">
        <v>1772</v>
      </c>
      <c r="B6" s="83" t="s">
        <v>1773</v>
      </c>
      <c r="C6" s="84" t="s">
        <v>1061</v>
      </c>
      <c r="D6" s="85" t="s">
        <v>1062</v>
      </c>
      <c r="E6" s="84" t="s">
        <v>1774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1775</v>
      </c>
      <c r="M6" s="88" t="s">
        <v>710</v>
      </c>
      <c r="N6" s="89" t="s">
        <v>1056</v>
      </c>
      <c r="O6" s="228" t="s">
        <v>1099</v>
      </c>
      <c r="P6" s="150" t="s">
        <v>1776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1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1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1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1</v>
      </c>
      <c r="P301" s="186" t="str">
        <f>IF($A$2=1,IF(SP_NORTE!BJ302="","*",SP_NORTE!BJ302),IF(SP_NORTE!BK302="","*",SP_NORTE!BK302))</f>
        <v>Aguarda equipe informar pronto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1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Aguarda equipe informar pronto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1777</v>
      </c>
      <c r="V1" s="277"/>
      <c r="W1" s="277"/>
    </row>
    <row r="2" spans="1:23" s="92" customFormat="1">
      <c r="A2" s="95" t="s">
        <v>1778</v>
      </c>
      <c r="B2" s="95" t="s">
        <v>1773</v>
      </c>
      <c r="C2" s="95" t="s">
        <v>511</v>
      </c>
      <c r="D2" s="96" t="s">
        <v>1061</v>
      </c>
      <c r="E2" s="96" t="s">
        <v>1062</v>
      </c>
      <c r="F2" s="96" t="s">
        <v>1772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1781</v>
      </c>
      <c r="C2" s="135" t="s">
        <v>1046</v>
      </c>
      <c r="D2" s="84" t="s">
        <v>1048</v>
      </c>
      <c r="E2" s="84" t="s">
        <v>1782</v>
      </c>
      <c r="F2" s="112" t="s">
        <v>1783</v>
      </c>
      <c r="G2" s="84" t="s">
        <v>1784</v>
      </c>
      <c r="H2" s="84" t="s">
        <v>1785</v>
      </c>
      <c r="I2" s="84" t="s">
        <v>1786</v>
      </c>
      <c r="J2" s="84" t="s">
        <v>1787</v>
      </c>
      <c r="K2" s="86" t="s">
        <v>1788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2025-10-22T11:44:20Z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