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00" documentId="8_{B6337239-1A00-434D-AAD0-422EA1FEB5AE}" xr6:coauthVersionLast="47" xr6:coauthVersionMax="47" xr10:uidLastSave="{8EEDD6A2-4D60-4EB0-B7DE-85757D3D98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<sst xmlns="http://schemas.openxmlformats.org/spreadsheetml/2006/main" count="6804" uniqueCount="1633">
  <si>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</si>
  <si>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</si>
  <si>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</si>
  <si>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</si>
  <si>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</si>
  <si>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</si>
  <si>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</si>
  <si>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</si>
  <si>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</si>
  <si>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</si>
  <si>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</si>
  <si>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</si>
  <si>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</si>
  <si>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</si>
  <si>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</si>
  <si>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</si>
  <si>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</si>
  <si>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</si>
  <si>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</si>
  <si>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</si>
  <si>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</si>
  <si>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</si>
  <si>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</si>
  <si>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</si>
  <si>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</si>
  <si>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</si>
  <si>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</si>
  <si>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</si>
  <si>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</si>
  <si>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</si>
  <si>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</si>
  <si>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</si>
  <si>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</si>
  <si>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</si>
  <si>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</si>
  <si>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</si>
  <si>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</si>
  <si>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</si>
  <si>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</si>
  <si>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</si>
  <si>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</si>
  <si>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</si>
  <si>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</si>
  <si>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</si>
  <si>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</si>
  <si>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</si>
  <si>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</si>
  <si>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</si>
  <si>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</si>
  <si>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</si>
  <si>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</si>
  <si>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</si>
  <si>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</si>
  <si>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</si>
  <si>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</si>
  <si>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</si>
  <si>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</si>
  <si>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</si>
  <si>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</si>
  <si>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</si>
  <si>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</si>
  <si>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</si>
  <si>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</si>
  <si>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</si>
  <si>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</si>
  <si>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</si>
  <si>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</si>
  <si>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</si>
  <si>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</si>
  <si>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</si>
  <si>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</si>
  <si>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</si>
  <si>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</si>
  <si>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</si>
  <si>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</si>
  <si>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</si>
  <si>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</si>
  <si>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</si>
  <si>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</si>
  <si>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</si>
  <si>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</si>
  <si>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</si>
  <si>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</si>
  <si>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</si>
  <si>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</si>
  <si>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</si>
  <si>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</si>
  <si>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</si>
  <si>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</si>
  <si>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</si>
  <si>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</si>
  <si>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</si>
  <si>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</si>
  <si>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</si>
  <si>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</si>
  <si>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</si>
  <si>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</si>
  <si>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</si>
  <si>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</si>
  <si>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</si>
  <si>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</si>
  <si>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</si>
  <si>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</si>
  <si>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</si>
  <si>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</si>
  <si>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</si>
  <si>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</si>
  <si>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</si>
  <si>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</si>
  <si>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</si>
  <si>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</si>
  <si>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</si>
  <si>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</si>
  <si>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</si>
  <si>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</si>
  <si>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</si>
  <si>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</si>
  <si>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</si>
  <si>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</si>
  <si>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</si>
  <si>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</si>
  <si>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</si>
  <si>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</si>
  <si>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</si>
  <si>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</si>
  <si>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</si>
  <si>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</si>
  <si>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</si>
  <si>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</si>
  <si>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</si>
  <si>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</si>
  <si>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</si>
  <si>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</si>
  <si>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</si>
  <si>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</si>
  <si>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</si>
  <si>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</si>
  <si>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</si>
  <si>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</si>
  <si>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</si>
  <si>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</si>
  <si>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</si>
  <si>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</si>
  <si>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</si>
  <si>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</si>
  <si>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</si>
  <si>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</si>
  <si>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</si>
  <si>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</si>
  <si>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</si>
  <si>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</si>
  <si>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</si>
  <si>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</si>
  <si>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</si>
  <si>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</si>
  <si>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</si>
  <si>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</si>
  <si>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</si>
  <si>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</si>
  <si>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</si>
  <si>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</si>
  <si>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</si>
  <si>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</si>
  <si>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</si>
  <si>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</si>
  <si>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</si>
  <si>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</si>
  <si>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</si>
  <si>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</si>
  <si>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</si>
  <si>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</si>
  <si>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</si>
  <si>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</si>
  <si>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</si>
  <si>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</si>
  <si>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</si>
  <si>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</si>
  <si>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</si>
  <si>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</si>
  <si>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</si>
  <si>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</si>
  <si>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</si>
  <si>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</si>
  <si>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</si>
  <si>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</si>
  <si>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</si>
  <si>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</si>
  <si>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</si>
  <si>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</si>
  <si>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</si>
  <si>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</si>
  <si>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</si>
  <si>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</si>
  <si>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</si>
  <si>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</si>
  <si>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</si>
  <si>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</si>
  <si>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</si>
  <si>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</si>
  <si>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</si>
  <si>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</si>
  <si>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</si>
  <si>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</si>
  <si>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</si>
  <si>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</si>
  <si>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</si>
  <si>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</si>
  <si>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</si>
  <si>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</si>
  <si>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</si>
  <si>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</si>
  <si>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</si>
  <si>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</si>
  <si>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</si>
  <si>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</si>
  <si>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</si>
  <si>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</si>
  <si>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</si>
  <si>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</si>
  <si>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</si>
  <si>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</si>
  <si>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</si>
  <si>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</si>
  <si>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</si>
  <si>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</si>
  <si>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</si>
  <si>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</si>
  <si>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</si>
  <si>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</si>
  <si>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</si>
  <si>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</si>
  <si>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</si>
  <si>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</si>
  <si>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</si>
  <si>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</si>
  <si>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</si>
  <si>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</si>
  <si>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</si>
  <si>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</si>
  <si>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</si>
  <si>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</si>
  <si>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</si>
  <si>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</si>
  <si>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</si>
  <si>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</si>
  <si>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</si>
  <si>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</si>
  <si>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</si>
  <si>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</si>
  <si>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</si>
  <si>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</si>
  <si>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</si>
  <si>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</si>
  <si>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</si>
  <si>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</si>
  <si>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</si>
  <si>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</si>
  <si>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</si>
  <si>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</si>
  <si>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</si>
  <si>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</si>
  <si>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</si>
  <si>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</si>
  <si>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</si>
  <si>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</si>
  <si>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</si>
  <si>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</si>
  <si>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</si>
  <si>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</si>
  <si>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</si>
  <si>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</si>
  <si>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</si>
  <si>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</si>
  <si>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</si>
  <si>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</si>
  <si>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</si>
  <si>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</si>
  <si>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</si>
  <si>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</si>
  <si>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</si>
  <si>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</si>
  <si>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</si>
  <si>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</si>
  <si>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</si>
  <si>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</si>
  <si>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</si>
  <si>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</si>
  <si>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</si>
  <si>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</si>
  <si>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</si>
  <si>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</si>
  <si>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</si>
  <si>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</si>
  <si>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</si>
  <si>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</si>
  <si>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</si>
  <si>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</si>
  <si>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</si>
  <si>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</si>
  <si>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</si>
  <si>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</si>
  <si>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</si>
  <si>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</si>
  <si>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</si>
  <si>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</si>
  <si>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</si>
  <si>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</si>
  <si>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</si>
  <si>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</si>
  <si>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</si>
  <si>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</si>
  <si>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</si>
  <si>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</si>
  <si>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</si>
  <si>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</si>
  <si>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</si>
  <si>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</si>
  <si>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</si>
  <si>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</si>
  <si>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</si>
  <si>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</si>
  <si>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</si>
  <si>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</si>
  <si>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</si>
  <si>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</si>
  <si>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</si>
  <si>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</si>
  <si>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</si>
  <si>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</si>
  <si>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</si>
  <si>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</si>
  <si>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</si>
  <si>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</si>
  <si>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</si>
  <si>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</si>
  <si>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</si>
  <si>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</si>
  <si>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</si>
  <si>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</si>
  <si>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</si>
  <si>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</si>
  <si>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</si>
  <si>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</si>
  <si>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</si>
  <si>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</si>
  <si>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</si>
  <si>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</si>
  <si>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</si>
  <si>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</si>
  <si>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</si>
  <si>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</si>
  <si>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</si>
  <si>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</si>
  <si>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</si>
  <si>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</si>
  <si>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</si>
  <si>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</si>
  <si>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</si>
  <si>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</si>
  <si>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</si>
  <si>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</si>
  <si>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</si>
  <si>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</si>
  <si>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</si>
  <si>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</si>
  <si>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</si>
  <si>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</si>
  <si>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</si>
  <si>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</si>
  <si>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</si>
  <si>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</si>
  <si>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</si>
  <si>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</si>
  <si>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</si>
  <si>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</si>
  <si>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</si>
  <si>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</si>
  <si>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</si>
  <si>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</si>
  <si>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</si>
  <si>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</si>
  <si>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</si>
  <si>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</si>
  <si>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</si>
  <si>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</si>
  <si>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</si>
  <si>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</si>
  <si>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</si>
  <si>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</si>
  <si>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</si>
  <si>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</si>
  <si>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</si>
  <si>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</si>
  <si>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</si>
  <si>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</si>
  <si>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</si>
  <si>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</si>
  <si>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</si>
  <si>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</si>
  <si>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</si>
  <si>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</si>
  <si>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</si>
  <si>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</si>
  <si>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</si>
  <si>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</si>
  <si>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</si>
  <si>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</si>
  <si>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</si>
  <si>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</si>
  <si>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</si>
  <si>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</si>
  <si>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</si>
  <si>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</si>
  <si>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</si>
  <si>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</si>
  <si>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</si>
  <si>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</si>
  <si>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</si>
  <si>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</si>
  <si>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</si>
  <si>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</si>
  <si>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</si>
  <si>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</si>
  <si>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</si>
  <si>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</si>
  <si>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</si>
  <si>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</si>
  <si>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</si>
  <si>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</si>
  <si>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</si>
  <si>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</si>
  <si>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</si>
  <si>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</si>
  <si>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</si>
  <si>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</si>
  <si>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</si>
  <si>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</si>
  <si>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</si>
  <si>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</si>
  <si>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</si>
  <si>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</si>
  <si>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</si>
  <si>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</si>
  <si>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</si>
  <si>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</si>
  <si>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</si>
  <si>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</si>
  <si>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</si>
  <si>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</si>
  <si>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</si>
  <si>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</si>
  <si>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</si>
  <si>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</si>
  <si>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</si>
  <si>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</si>
  <si>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</si>
  <si>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</si>
  <si>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</si>
  <si>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</si>
  <si>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</si>
  <si>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</si>
  <si>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</si>
  <si>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</si>
  <si>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</si>
  <si>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</si>
  <si>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</si>
  <si>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</si>
  <si>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</si>
  <si>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</si>
  <si>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</si>
  <si>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</si>
  <si>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</si>
  <si>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</si>
  <si>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</si>
  <si>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</si>
  <si>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</si>
  <si>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</si>
  <si>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</si>
  <si>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</si>
  <si>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</si>
  <si>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</si>
  <si>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</si>
  <si>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</si>
  <si>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</si>
  <si>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</si>
  <si>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</si>
  <si>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</si>
  <si>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</si>
  <si>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</si>
  <si>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</si>
  <si>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</si>
  <si>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</si>
  <si>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</si>
  <si>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</si>
  <si>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</si>
  <si>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</si>
  <si>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</si>
  <si>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</si>
  <si>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</si>
  <si>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</si>
  <si>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</si>
  <si>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</si>
  <si>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</si>
  <si>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</si>
  <si>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</si>
  <si>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</si>
  <si>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</si>
  <si>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</si>
  <si>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</si>
  <si>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</si>
  <si>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</si>
  <si>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</si>
  <si>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</si>
  <si>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</si>
  <si>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</si>
  <si>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</si>
  <si>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</si>
  <si>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</si>
  <si>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</si>
  <si>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</si>
  <si>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</si>
  <si>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</si>
  <si>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</si>
  <si>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</si>
  <si>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</si>
  <si>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</si>
  <si>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</si>
  <si>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</si>
  <si>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</si>
  <si>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</si>
  <si>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</si>
  <si>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</si>
  <si>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</si>
  <si>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</si>
  <si>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</si>
  <si>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</si>
  <si>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</si>
  <si>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</si>
  <si>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</si>
  <si>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</si>
  <si>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</si>
  <si>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</si>
  <si>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</si>
  <si>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</si>
  <si>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</si>
  <si>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</si>
  <si>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</si>
  <si>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</si>
  <si>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</si>
  <si>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</si>
  <si>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</si>
  <si>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</si>
  <si>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</si>
  <si>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</si>
  <si>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</si>
  <si>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</si>
  <si>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</si>
  <si>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</si>
  <si>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</si>
  <si>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</si>
  <si>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</si>
  <si>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</si>
  <si>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</si>
  <si>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</si>
  <si>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</si>
  <si>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</si>
  <si>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</si>
  <si>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</si>
  <si>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</si>
  <si>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</si>
  <si>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</si>
  <si>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</si>
  <si>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</si>
  <si>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</si>
  <si>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</si>
  <si>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</si>
  <si>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</si>
  <si>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</si>
  <si>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</si>
  <si>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</si>
  <si>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</si>
  <si>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</si>
  <si>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</si>
  <si>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</si>
  <si>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</si>
  <si>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</si>
  <si>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</si>
  <si>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</si>
  <si>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</si>
  <si>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</si>
  <si>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</si>
  <si>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</si>
  <si>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</si>
  <si>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</si>
  <si>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</si>
  <si>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</si>
  <si>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</si>
  <si>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</si>
  <si>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</si>
  <si>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</si>
  <si>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</si>
  <si>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</si>
  <si>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</si>
  <si>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</si>
  <si>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</si>
  <si>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</si>
  <si>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</si>
  <si>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</si>
  <si>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</si>
  <si>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</si>
  <si>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</si>
  <si>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</si>
  <si>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</si>
  <si>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</si>
  <si>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</si>
  <si>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</si>
  <si>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</si>
  <si>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</si>
  <si>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</si>
  <si>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</si>
  <si>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</si>
  <si>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</si>
  <si>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</si>
  <si>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</si>
  <si>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</si>
  <si>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</si>
  <si>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</si>
  <si>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</si>
  <si>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</si>
  <si>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</si>
  <si>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</si>
  <si>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</si>
  <si>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</si>
  <si>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</si>
  <si>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</si>
  <si>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</si>
  <si>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</si>
  <si>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</si>
  <si>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</si>
  <si>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</si>
  <si>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</si>
  <si>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</si>
  <si>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</si>
  <si>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</si>
  <si>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</si>
  <si>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</si>
  <si>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</si>
  <si>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</si>
  <si>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</si>
  <si>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</si>
  <si>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</si>
  <si>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</si>
  <si>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</si>
  <si>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</si>
  <si>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</si>
  <si>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</si>
  <si>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</si>
  <si>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</si>
  <si>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</si>
  <si>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</si>
  <si>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</si>
  <si>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</si>
  <si>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</si>
  <si>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</si>
  <si>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</si>
  <si>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</si>
  <si>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</si>
  <si>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</si>
  <si>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</si>
  <si>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</si>
  <si>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</si>
  <si>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</si>
  <si>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</si>
  <si>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</si>
  <si>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</si>
  <si>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</si>
  <si>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</si>
  <si>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</si>
  <si>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</si>
  <si>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</si>
  <si>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</si>
  <si>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</si>
  <si>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</si>
  <si>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</si>
  <si>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</si>
  <si>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</si>
  <si>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</si>
  <si>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</si>
  <si>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</si>
  <si>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</si>
  <si>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</si>
  <si>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</si>
  <si>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</si>
  <si>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</si>
  <si>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</si>
  <si>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</si>
  <si>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</si>
  <si>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</si>
  <si>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</si>
  <si>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</si>
  <si>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</si>
  <si>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</si>
  <si>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</si>
  <si>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</si>
  <si>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</si>
  <si>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</si>
  <si>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</si>
  <si>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</si>
  <si>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</si>
  <si>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</si>
  <si>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</si>
  <si>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</si>
  <si>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</si>
  <si>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</si>
  <si>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</si>
  <si>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</si>
  <si>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</si>
  <si>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</si>
  <si>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</si>
  <si>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</si>
  <si>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</si>
  <si>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</si>
  <si>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</si>
  <si>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</si>
  <si>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</si>
  <si>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</si>
  <si>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</si>
  <si>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</si>
  <si>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</si>
  <si>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</si>
  <si>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</si>
  <si>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</si>
  <si>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</si>
  <si>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</si>
  <si>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</si>
  <si>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</si>
  <si>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</si>
  <si>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</si>
  <si>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</si>
  <si>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</si>
  <si>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</si>
  <si>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</si>
  <si>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</si>
  <si>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</si>
  <si>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</si>
  <si>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</si>
  <si>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</si>
  <si>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</si>
  <si>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</si>
  <si>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</si>
  <si>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</si>
  <si>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</si>
  <si>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</si>
  <si>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</si>
  <si>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</si>
  <si>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</si>
  <si>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</si>
  <si>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</si>
  <si>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</si>
  <si>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</si>
  <si>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</si>
  <si>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</si>
  <si>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</si>
  <si>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</si>
  <si>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</si>
  <si>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</si>
  <si>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</si>
  <si>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</si>
  <si>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</si>
  <si>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</si>
  <si>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</si>
  <si>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</si>
  <si>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</si>
  <si>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</si>
  <si>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</si>
  <si>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</si>
  <si>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</si>
  <si>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</si>
  <si>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</si>
  <si>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</si>
  <si>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</si>
  <si>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</si>
  <si>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</si>
  <si>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</si>
  <si>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</si>
  <si>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</si>
  <si>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</si>
  <si>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</si>
  <si>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</si>
  <si>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</si>
  <si>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</si>
  <si>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</si>
  <si>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</si>
  <si>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</si>
  <si>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</si>
  <si>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</si>
  <si>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</si>
  <si>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</si>
  <si>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</si>
  <si>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</si>
  <si>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</si>
  <si>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</si>
  <si>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</si>
  <si>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</si>
  <si>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</si>
  <si>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</si>
  <si>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</si>
  <si>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</si>
  <si>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</si>
  <si>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</si>
  <si>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</si>
  <si>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</si>
  <si>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</si>
  <si>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</si>
  <si>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</si>
  <si>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</si>
  <si>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</si>
  <si>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</si>
  <si>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</si>
  <si>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</si>
  <si>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</si>
  <si>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</si>
  <si>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</si>
  <si>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</si>
  <si>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</si>
  <si>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</si>
  <si>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</si>
  <si>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</si>
  <si>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</si>
  <si>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</si>
  <si>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</si>
  <si>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</si>
  <si>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</si>
  <si>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</si>
  <si>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</si>
  <si>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</si>
  <si>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</si>
  <si>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</si>
  <si>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</si>
  <si>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</si>
  <si>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</si>
  <si>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</si>
  <si>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</si>
  <si>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</si>
  <si>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</si>
  <si>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</si>
  <si>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</si>
  <si>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</si>
  <si>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</si>
  <si>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</si>
  <si>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</si>
  <si>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</si>
  <si>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</si>
  <si>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</si>
  <si>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</si>
  <si>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</si>
  <si>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</si>
  <si>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</si>
  <si>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</si>
  <si>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</si>
  <si>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</si>
  <si>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</si>
  <si>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</si>
  <si>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</si>
  <si>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</si>
  <si>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</si>
  <si>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</si>
  <si>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</si>
  <si>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</si>
  <si>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</si>
  <si>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</si>
  <si>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</si>
  <si>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</si>
  <si>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</si>
  <si>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</si>
  <si>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</si>
  <si>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</si>
  <si>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</si>
  <si>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</si>
  <si>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</si>
  <si>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</si>
  <si>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</si>
  <si>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</si>
  <si>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</si>
  <si>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</si>
  <si>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</si>
  <si>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</si>
  <si>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</si>
  <si>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</si>
  <si>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</si>
  <si>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</si>
  <si>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</si>
  <si>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</si>
  <si>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</si>
  <si>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</si>
  <si>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</si>
  <si>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</si>
  <si>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</si>
  <si>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</si>
  <si>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</si>
  <si>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</si>
  <si>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</si>
  <si>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</si>
  <si>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</si>
  <si>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</si>
  <si>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</si>
  <si>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</si>
  <si>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</si>
  <si>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</si>
  <si>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</si>
  <si>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</si>
  <si>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</si>
  <si>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</si>
  <si>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</si>
  <si>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</si>
  <si>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</si>
  <si>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</si>
  <si>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</si>
  <si>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</si>
  <si>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</si>
  <si>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</si>
  <si>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</si>
  <si>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</si>
  <si>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</si>
  <si>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</si>
  <si>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</si>
  <si>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</si>
  <si>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</si>
  <si>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</si>
  <si>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</si>
  <si>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</si>
  <si>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</si>
  <si>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</si>
  <si>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</si>
  <si>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</si>
  <si>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</si>
  <si>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</si>
  <si>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</si>
  <si>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</si>
  <si>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</si>
  <si>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</si>
  <si>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</si>
  <si>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</si>
  <si>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</si>
  <si>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</si>
  <si>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</si>
  <si>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</si>
  <si>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</si>
  <si>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</si>
  <si>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</si>
  <si>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</si>
  <si>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</si>
  <si>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</si>
  <si>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</si>
  <si>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</si>
  <si>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</si>
  <si>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</si>
  <si>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</si>
  <si>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</si>
  <si>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</si>
  <si>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</si>
  <si>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</si>
  <si>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</si>
  <si>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</si>
  <si>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</si>
  <si>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</si>
  <si>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</si>
  <si>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</si>
  <si>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</si>
  <si>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</si>
  <si>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</si>
  <si>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</si>
  <si>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</si>
  <si>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</si>
  <si>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</si>
  <si>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</si>
  <si>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</si>
  <si>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</si>
  <si>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</si>
  <si>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</si>
  <si>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</si>
  <si>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</si>
  <si>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</si>
  <si>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</si>
  <si>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</si>
  <si>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</si>
  <si>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</si>
  <si>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</si>
  <si>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</si>
  <si>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</si>
  <si>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</si>
  <si>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</si>
  <si>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</si>
  <si>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</si>
  <si>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</si>
  <si>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</si>
  <si>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</si>
  <si>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</si>
  <si>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</si>
  <si>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</si>
  <si>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</si>
  <si>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</si>
  <si>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</si>
  <si>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</si>
  <si>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</si>
  <si>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</si>
  <si>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</si>
  <si>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</si>
  <si>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</si>
  <si>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</si>
  <si>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</si>
  <si>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</si>
  <si>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</si>
  <si>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</si>
  <si>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</si>
  <si>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</si>
  <si>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</si>
  <si>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</si>
  <si>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</si>
  <si>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</si>
  <si>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</si>
  <si>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</si>
  <si>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</si>
  <si>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</si>
  <si>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</si>
  <si>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</si>
  <si>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</si>
  <si>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</si>
  <si>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</si>
  <si>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</si>
  <si>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</si>
  <si>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</si>
  <si>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</si>
  <si>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</si>
  <si>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</si>
  <si>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</si>
  <si>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</si>
  <si>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</si>
  <si>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</si>
  <si>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</si>
  <si>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</si>
  <si>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</si>
  <si>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</si>
  <si>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</si>
  <si>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</si>
  <si>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</si>
  <si>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</si>
  <si>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</si>
  <si>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</si>
  <si>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</si>
  <si>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</si>
  <si>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</si>
  <si>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</si>
  <si>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</si>
  <si>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</si>
  <si>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</si>
  <si>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</si>
  <si>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</si>
  <si>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</si>
  <si>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</si>
  <si>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</si>
  <si>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</si>
  <si>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</si>
  <si>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</si>
  <si>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</si>
  <si>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</si>
  <si>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</si>
  <si>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</si>
  <si>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</si>
  <si>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</si>
  <si>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</si>
  <si>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</si>
  <si>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</si>
  <si>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</si>
  <si>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</si>
  <si>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</si>
  <si>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</si>
  <si>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</si>
  <si>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</si>
  <si>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</si>
  <si>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</si>
  <si>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</si>
  <si>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</si>
  <si>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</si>
  <si>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</si>
  <si>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</si>
  <si>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</si>
  <si>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</si>
  <si>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</si>
  <si>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</si>
  <si>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</si>
  <si>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</si>
  <si>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</si>
  <si>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</si>
  <si>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</si>
  <si>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</si>
  <si>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</si>
  <si>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</si>
  <si>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</si>
  <si>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</si>
  <si>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</si>
  <si>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</si>
  <si>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</si>
  <si>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</si>
  <si>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</si>
  <si>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</si>
  <si>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</si>
  <si>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</si>
  <si>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</si>
  <si>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</si>
  <si>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</si>
  <si>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</si>
  <si>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</si>
  <si>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</si>
  <si>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</si>
  <si>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</si>
  <si>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</si>
  <si>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</si>
  <si>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</si>
  <si>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</si>
  <si>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</si>
  <si>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</si>
  <si>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</si>
  <si>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</si>
  <si>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</si>
  <si>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</si>
  <si>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</si>
  <si>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</si>
  <si>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</si>
  <si>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</si>
  <si>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</si>
  <si>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</si>
  <si>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</si>
  <si>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</si>
  <si>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</si>
  <si>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</si>
  <si>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</si>
  <si>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</si>
  <si>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</si>
  <si>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</si>
  <si>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</si>
  <si>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</si>
  <si>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</si>
  <si>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</si>
  <si>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</si>
  <si>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</si>
  <si>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</si>
  <si>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</si>
  <si>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</si>
  <si>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</si>
  <si>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</si>
  <si>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</si>
  <si>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</si>
  <si>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</si>
  <si>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</si>
  <si>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</si>
  <si>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</si>
  <si>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</si>
  <si>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</si>
  <si>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</si>
  <si>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</si>
  <si>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</si>
  <si>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</si>
  <si>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</si>
  <si>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</si>
  <si>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</si>
  <si>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</si>
  <si>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</si>
  <si>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</si>
  <si>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</si>
  <si>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</si>
  <si>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</si>
  <si>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</si>
  <si>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</si>
  <si>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</si>
  <si>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</si>
  <si>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</si>
  <si>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</si>
  <si>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</si>
  <si>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</si>
  <si>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</si>
  <si>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</si>
  <si>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</si>
  <si>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</si>
  <si>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</si>
  <si>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</si>
  <si>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</si>
  <si>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</si>
  <si>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</si>
  <si>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</si>
  <si>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</si>
  <si>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</si>
  <si>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</si>
  <si>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</si>
  <si>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</si>
  <si>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</si>
  <si>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</si>
  <si>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</si>
  <si>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</si>
  <si>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</si>
  <si>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</si>
  <si>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</si>
  <si>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</si>
  <si>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</si>
  <si>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</si>
  <si>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</si>
  <si>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</si>
  <si>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</si>
  <si>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</si>
  <si>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</si>
  <si>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</si>
  <si>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</si>
  <si>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</si>
  <si>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</si>
  <si>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</si>
  <si>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</si>
  <si>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</si>
  <si>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</si>
  <si>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</si>
  <si>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</si>
  <si>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</si>
  <si>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</si>
  <si>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</si>
  <si>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</si>
  <si>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</si>
  <si>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</si>
  <si>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</si>
  <si>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</si>
  <si>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</si>
  <si>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</si>
  <si>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</si>
  <si>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</si>
  <si>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</si>
  <si>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</si>
  <si>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</si>
  <si>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</si>
  <si>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</si>
  <si>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</si>
  <si>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</si>
  <si>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</si>
  <si>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</si>
  <si>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</si>
  <si>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</si>
  <si>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</si>
  <si>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</si>
  <si>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</si>
  <si>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</si>
  <si>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</si>
  <si>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</si>
  <si>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</si>
  <si>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</si>
  <si>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</si>
  <si>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</si>
  <si>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</si>
  <si>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</si>
  <si>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</si>
  <si>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</si>
  <si>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</si>
  <si>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</si>
  <si>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</si>
  <si>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</si>
  <si>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</si>
  <si>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</si>
  <si>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</si>
  <si>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</si>
  <si>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</si>
  <si>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</si>
  <si>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</si>
  <si>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</si>
  <si>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</si>
  <si>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</si>
  <si>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</si>
  <si>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</si>
  <si>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</si>
  <si>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</si>
  <si>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</si>
  <si>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</si>
  <si>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</si>
  <si>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</si>
  <si>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</si>
  <si>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</si>
  <si>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</si>
  <si>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</si>
  <si>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</si>
  <si>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</si>
  <si>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</si>
  <si>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</si>
  <si>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</si>
  <si>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</si>
  <si>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</si>
  <si>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</si>
  <si>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</si>
  <si>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</si>
  <si>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</si>
  <si>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</si>
  <si>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</si>
  <si>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</si>
  <si>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</si>
  <si>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</si>
  <si>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</si>
  <si>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</si>
  <si>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</si>
  <si>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</si>
  <si>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</si>
  <si>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</si>
  <si>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</si>
  <si>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</si>
  <si>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</si>
  <si>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</si>
  <si>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</si>
  <si>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</si>
  <si>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</si>
  <si>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</si>
  <si>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</si>
  <si>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</si>
  <si>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</si>
  <si>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</si>
  <si>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</si>
  <si>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</si>
  <si>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</si>
  <si>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</si>
  <si>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</si>
  <si>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</si>
  <si>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</si>
  <si>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</si>
  <si>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</si>
  <si>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</si>
  <si>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</si>
  <si>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</si>
  <si>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</si>
  <si>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</si>
  <si>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</si>
  <si>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</si>
  <si>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</si>
  <si>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</si>
  <si>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</si>
  <si>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</si>
  <si>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</si>
  <si>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</si>
  <si>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</si>
  <si>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</si>
  <si>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</si>
  <si>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</si>
  <si>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</si>
  <si>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</si>
  <si>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</si>
  <si>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</si>
  <si>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</si>
  <si>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</si>
  <si>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</si>
  <si>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</si>
  <si>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</si>
  <si>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</si>
  <si>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</si>
  <si>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</si>
  <si>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</si>
  <si>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</si>
  <si>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</si>
  <si>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</si>
  <si>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</si>
  <si>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</si>
  <si>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</si>
  <si>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</si>
  <si>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</si>
  <si>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</si>
  <si>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</si>
  <si>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</si>
  <si>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</si>
  <si>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</si>
  <si>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</si>
  <si>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</si>
  <si>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</si>
  <si>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</si>
  <si>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</si>
  <si>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</si>
  <si>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</si>
  <si>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</si>
  <si>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</si>
  <si>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</si>
  <si>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</si>
  <si>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</si>
  <si>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</si>
  <si>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</si>
  <si>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</si>
  <si>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</si>
  <si>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</si>
  <si>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</si>
  <si>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</si>
  <si>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</si>
  <si>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</si>
  <si>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</si>
  <si>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</si>
  <si>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</si>
  <si>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</si>
  <si>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</si>
  <si>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</si>
  <si>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</si>
  <si>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</si>
  <si>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</si>
  <si>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</si>
  <si>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</si>
  <si>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</si>
  <si>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</si>
  <si>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</si>
  <si>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</si>
  <si>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</si>
  <si>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</si>
  <si>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</si>
  <si>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</si>
  <si>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</si>
  <si>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</si>
  <si>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</si>
  <si>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</si>
  <si>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</si>
  <si>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</si>
  <si>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</si>
  <si>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</si>
  <si>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</si>
  <si>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</si>
  <si>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</si>
  <si>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</si>
  <si>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</si>
  <si>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</si>
  <si>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</si>
  <si>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</si>
  <si>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</si>
  <si>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</si>
  <si>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</si>
  <si>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</si>
  <si>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</si>
  <si>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</si>
  <si>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</si>
  <si>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</si>
  <si>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</si>
  <si>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</si>
  <si>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</si>
  <si>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</si>
  <si>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</si>
  <si>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</si>
  <si>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</si>
  <si>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</si>
  <si>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</si>
  <si>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</si>
  <si>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</si>
  <si>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</si>
  <si>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</si>
  <si>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</si>
  <si>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</si>
  <si>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</si>
  <si>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</si>
  <si>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</si>
  <si>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</si>
  <si>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</si>
  <si>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</si>
  <si>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</si>
  <si>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</si>
  <si>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</si>
  <si>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</si>
  <si>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</si>
  <si>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</si>
  <si>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</si>
  <si>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</si>
  <si>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</si>
  <si>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</si>
  <si>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</si>
  <si>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</si>
  <si>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</si>
  <si>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</si>
  <si>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</si>
  <si>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</si>
  <si>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</si>
  <si>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</si>
  <si>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</si>
  <si>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</si>
  <si>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</si>
  <si>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</si>
  <si>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</si>
  <si>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</si>
  <si>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</si>
  <si>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</si>
  <si>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</si>
  <si>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</si>
  <si>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</si>
  <si>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</si>
  <si>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</si>
  <si>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</si>
  <si>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</si>
  <si>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</si>
  <si>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</si>
  <si>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</si>
  <si>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</si>
  <si>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</si>
  <si>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</si>
  <si>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</si>
  <si>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</si>
  <si>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</si>
  <si>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</si>
  <si>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</si>
  <si>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</si>
  <si>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</si>
  <si>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</si>
  <si>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</si>
  <si>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</si>
  <si>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</si>
  <si>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</si>
  <si>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</si>
  <si>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</si>
  <si>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</si>
  <si>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</si>
  <si>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</si>
  <si>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</si>
  <si>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</si>
  <si>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</si>
  <si>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</si>
  <si>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</si>
  <si>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</si>
  <si>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</si>
  <si>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</si>
  <si>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</si>
  <si>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</si>
  <si>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</si>
  <si>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</si>
  <si>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</si>
  <si>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</si>
  <si>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</si>
  <si>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</si>
  <si>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</si>
  <si>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</si>
  <si>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</si>
  <si>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</si>
  <si>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</si>
  <si>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</si>
  <si>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</si>
  <si>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</si>
  <si>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</si>
  <si>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</si>
  <si>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</si>
  <si>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</si>
  <si>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</si>
  <si>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</si>
  <si>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</si>
  <si>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</si>
  <si>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</si>
  <si>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</si>
  <si>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</si>
  <si>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</si>
  <si>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</si>
  <si>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</si>
  <si>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</si>
  <si>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</si>
  <si>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</si>
  <si>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</si>
  <si>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</si>
  <si>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</si>
  <si>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</si>
  <si>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</si>
  <si>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</si>
  <si>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</si>
  <si>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</si>
  <si>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</si>
  <si>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</si>
  <si>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</si>
  <si>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</si>
  <si>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</si>
  <si>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</si>
  <si>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</si>
  <si>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</si>
  <si>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</si>
  <si>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</si>
  <si>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</si>
  <si>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</si>
  <si>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</si>
  <si>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</si>
  <si>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</si>
  <si>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</si>
  <si>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</si>
  <si>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</si>
  <si>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</si>
  <si>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</si>
  <si>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</si>
  <si>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</si>
  <si>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</si>
  <si>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</si>
  <si>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</si>
  <si>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</si>
  <si>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</si>
  <si>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</si>
  <si>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</si>
  <si>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</si>
  <si>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</si>
  <si>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</si>
  <si>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</si>
  <si>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</si>
  <si>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</si>
  <si>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</si>
  <si>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</si>
  <si>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</si>
  <si>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</si>
  <si>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</si>
  <si>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Bloco MOD</t>
  </si>
  <si>
    <t>Descarga de dormentes MOD</t>
  </si>
  <si>
    <t>Execução de solda - Condicionado a temperatura (Entrada do AMV)</t>
  </si>
  <si>
    <t>TAP-TVI</t>
  </si>
  <si>
    <t>TAPTVI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</si>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</sst>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43" activePane="topRight" state="frozen"/>
      <selection pane="topRight" activeCell="K170" sqref="K17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1589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1591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1592</v>
      </c>
      <c r="N153" s="204" t="s">
        <v>1593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1594</v>
      </c>
      <c r="BK153" s="16" t="s">
        <v>1595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1596</v>
      </c>
      <c r="BK154" s="16" t="s">
        <v>1597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1597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0.375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1598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0.33333333333333331</v>
      </c>
      <c r="AE159" s="217" t="s">
        <v>607</v>
      </c>
      <c r="AF159" s="217" t="s">
        <v>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1599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1600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1601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1602</v>
      </c>
      <c r="N165" s="204" t="s">
        <v>1603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1422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1605</v>
      </c>
      <c r="N167" s="204" t="s">
        <v>1606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1607</v>
      </c>
      <c r="W167" s="173" t="s">
        <v>1608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289</v>
      </c>
      <c r="L168" s="83">
        <v>288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ZRI-ZGT</v>
      </c>
      <c r="AN168" s="278" t="str">
        <f>IF(BS_CONTROLE[[#This Row],[SB]]=0, "-", BS_CONTROLE[[#This Row],[SB]])</f>
        <v>ZRIZGT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289</v>
      </c>
      <c r="AQ168" s="280">
        <f>IF(BS_CONTROLE[[#This Row],[KM - Fim]]=0, "-", BS_CONTROLE[[#This Row],[KM - Fim]])</f>
        <v>288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1609</v>
      </c>
      <c r="I169" s="173" t="s">
        <v>1609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1610</v>
      </c>
      <c r="W169" s="173" t="s">
        <v>1611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1612</v>
      </c>
      <c r="W170" s="173" t="s">
        <v>1613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1614</v>
      </c>
      <c r="D5" s="358"/>
      <c r="E5" s="358"/>
      <c r="F5" s="358"/>
      <c r="G5" s="358"/>
      <c r="H5" s="358"/>
      <c r="I5" s="358"/>
      <c r="J5" s="359"/>
      <c r="K5" s="360" t="s">
        <v>1615</v>
      </c>
      <c r="L5" s="361"/>
      <c r="M5" s="361"/>
      <c r="N5" s="361"/>
      <c r="O5" s="362" t="s">
        <v>1616</v>
      </c>
      <c r="P5" s="363"/>
      <c r="Q5" s="364"/>
    </row>
    <row r="6" spans="1:17" s="93" customFormat="1" ht="15.75" customHeight="1">
      <c r="A6" s="87" t="s">
        <v>1617</v>
      </c>
      <c r="B6" s="94" t="s">
        <v>1618</v>
      </c>
      <c r="C6" s="95" t="s">
        <v>1163</v>
      </c>
      <c r="D6" s="96" t="s">
        <v>1164</v>
      </c>
      <c r="E6" s="95" t="s">
        <v>1619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1620</v>
      </c>
      <c r="M6" s="139" t="s">
        <v>626</v>
      </c>
      <c r="N6" s="140" t="s">
        <v>1158</v>
      </c>
      <c r="O6" s="246" t="s">
        <v>1201</v>
      </c>
      <c r="P6" s="157"/>
      <c r="Q6" s="193" t="s">
        <v>1621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0.375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ZRI-ZGT</v>
      </c>
      <c r="H169" s="154">
        <f>IF(FN_MC!K168="","*",FN_MC!K168)</f>
        <v>289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ZRI-ZGT</v>
      </c>
      <c r="M169" s="141">
        <f>IF(FN_MC!AP168="","*",FN_MC!AP168)</f>
        <v>289</v>
      </c>
      <c r="N169" s="141" t="str">
        <f>IF(FN_MC!AM168="","*",FN_MC!AM168)</f>
        <v>ZRI-ZGT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1622</v>
      </c>
      <c r="W1" s="370"/>
      <c r="X1" s="370"/>
      <c r="Y1" s="104"/>
    </row>
    <row r="2" spans="1:25" s="100" customFormat="1" ht="11.25" customHeight="1">
      <c r="A2" s="105" t="s">
        <v>1623</v>
      </c>
      <c r="B2" s="105" t="s">
        <v>1618</v>
      </c>
      <c r="C2" s="105" t="s">
        <v>603</v>
      </c>
      <c r="D2" s="106" t="s">
        <v>1163</v>
      </c>
      <c r="E2" s="106" t="s">
        <v>1164</v>
      </c>
      <c r="F2" s="106" t="s">
        <v>1617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1624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0.375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ZRI-ZGT</v>
      </c>
      <c r="L165" s="110" t="str">
        <f>IF(FN_MC!N168="","*",FN_MC!N168)</f>
        <v>ZRIZGT</v>
      </c>
      <c r="M165" s="111">
        <f>IF(FN_MC!J168="","*",FN_MC!J168)</f>
        <v>72</v>
      </c>
      <c r="N165" s="290">
        <f>IF(FN_MC!K168="","*",FN_MC!K168)</f>
        <v>289</v>
      </c>
      <c r="O165" s="290">
        <f>IF(FN_MC!L168="","*",FN_MC!L168)</f>
        <v>288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1625</v>
      </c>
      <c r="C2" s="95" t="s">
        <v>1148</v>
      </c>
      <c r="D2" s="95" t="s">
        <v>1150</v>
      </c>
      <c r="E2" s="95" t="s">
        <v>1626</v>
      </c>
      <c r="F2" s="95" t="s">
        <v>1627</v>
      </c>
      <c r="G2" s="95" t="s">
        <v>1628</v>
      </c>
      <c r="H2" s="95" t="s">
        <v>1629</v>
      </c>
      <c r="I2" s="95" t="s">
        <v>1630</v>
      </c>
      <c r="J2" s="95" t="s">
        <v>1631</v>
      </c>
      <c r="K2" s="131" t="s">
        <v>1632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ZRI-ZGT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2025-11-11T17:40:20Z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