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44" documentId="8_{B6337239-1A00-434D-AAD0-422EA1FEB5AE}" xr6:coauthVersionLast="47" xr6:coauthVersionMax="47" xr10:uidLastSave="{739BD62B-E120-4C16-A360-45B23070CF7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6" i="1" l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32" i="16" l="1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<sst xmlns="http://schemas.openxmlformats.org/spreadsheetml/2006/main" count="5809" uniqueCount="1587">
  <si>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</si>
  <si>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</si>
  <si>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</si>
  <si>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</si>
  <si>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</si>
  <si>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</si>
  <si>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</si>
  <si>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</si>
  <si>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</si>
  <si>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</si>
  <si>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</si>
  <si>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</si>
  <si>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</si>
  <si>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</si>
  <si>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</si>
  <si>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</si>
  <si>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</si>
  <si>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</si>
  <si>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</si>
  <si>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</si>
  <si>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</si>
  <si>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</si>
  <si>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</si>
  <si>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</si>
  <si>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</si>
  <si>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</si>
  <si>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</si>
  <si>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</si>
  <si>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</si>
  <si>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</si>
  <si>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</si>
  <si>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</si>
  <si>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</si>
  <si>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</si>
  <si>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</si>
  <si>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</si>
  <si>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</si>
  <si>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</si>
  <si>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</si>
  <si>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</si>
  <si>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</si>
  <si>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</si>
  <si>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</si>
  <si>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</si>
  <si>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</si>
  <si>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</si>
  <si>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</si>
  <si>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</si>
  <si>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</si>
  <si>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</si>
  <si>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</si>
  <si>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</si>
  <si>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</si>
  <si>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</si>
  <si>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</si>
  <si>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</si>
  <si>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</si>
  <si>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</si>
  <si>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</si>
  <si>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</si>
  <si>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</si>
  <si>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</si>
  <si>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</si>
  <si>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</si>
  <si>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</si>
  <si>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</si>
  <si>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</si>
  <si>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</si>
  <si>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</si>
  <si>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</si>
  <si>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</si>
  <si>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</si>
  <si>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</si>
  <si>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</si>
  <si>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</si>
  <si>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</si>
  <si>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</si>
  <si>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</si>
  <si>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</si>
  <si>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</si>
  <si>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</si>
  <si>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</si>
  <si>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</si>
  <si>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</si>
  <si>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</si>
  <si>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</si>
  <si>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</si>
  <si>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</si>
  <si>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</si>
  <si>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</si>
  <si>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</si>
  <si>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</si>
  <si>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</si>
  <si>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</si>
  <si>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</si>
  <si>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</si>
  <si>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</si>
  <si>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</si>
  <si>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</si>
  <si>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</si>
  <si>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</si>
  <si>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</si>
  <si>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</si>
  <si>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</si>
  <si>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</si>
  <si>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</si>
  <si>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</si>
  <si>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</si>
  <si>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</si>
  <si>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</si>
  <si>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</si>
  <si>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</si>
  <si>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</si>
  <si>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</si>
  <si>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</si>
  <si>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</si>
  <si>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</si>
  <si>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</si>
  <si>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</si>
  <si>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</si>
  <si>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</si>
  <si>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</si>
  <si>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</si>
  <si>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</si>
  <si>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</si>
  <si>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</si>
  <si>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</si>
  <si>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</si>
  <si>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</si>
  <si>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</si>
  <si>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</si>
  <si>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</si>
  <si>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</si>
  <si>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</si>
  <si>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</si>
  <si>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</si>
  <si>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</si>
  <si>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</si>
  <si>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</si>
  <si>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</si>
  <si>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</si>
  <si>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</si>
  <si>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</si>
  <si>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</si>
  <si>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</si>
  <si>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</si>
  <si>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</si>
  <si>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</si>
  <si>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</si>
  <si>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</si>
  <si>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</si>
  <si>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</si>
  <si>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</si>
  <si>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</si>
  <si>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</si>
  <si>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</si>
  <si>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</si>
  <si>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</si>
  <si>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</si>
  <si>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</si>
  <si>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</si>
  <si>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</si>
  <si>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</si>
  <si>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</si>
  <si>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</si>
  <si>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</si>
  <si>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</si>
  <si>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</si>
  <si>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</si>
  <si>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</si>
  <si>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</si>
  <si>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</si>
  <si>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</si>
  <si>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</si>
  <si>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</si>
  <si>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</si>
  <si>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</si>
  <si>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</si>
  <si>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</si>
  <si>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</si>
  <si>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</si>
  <si>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</si>
  <si>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</si>
  <si>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</si>
  <si>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</si>
  <si>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</si>
  <si>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</si>
  <si>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</si>
  <si>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</si>
  <si>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</si>
  <si>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</si>
  <si>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</si>
  <si>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</si>
  <si>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</si>
  <si>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</si>
  <si>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</si>
  <si>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</si>
  <si>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</si>
  <si>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</si>
  <si>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</si>
  <si>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</si>
  <si>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</si>
  <si>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</si>
  <si>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</si>
  <si>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</si>
  <si>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</si>
  <si>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</si>
  <si>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</si>
  <si>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</si>
  <si>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</si>
  <si>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</si>
  <si>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</si>
  <si>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</si>
  <si>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</si>
  <si>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</si>
  <si>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</si>
  <si>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</si>
  <si>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</si>
  <si>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</si>
  <si>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</si>
  <si>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</si>
  <si>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</si>
  <si>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</si>
  <si>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</si>
  <si>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</si>
  <si>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</si>
  <si>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</si>
  <si>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</si>
  <si>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</si>
  <si>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</si>
  <si>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</si>
  <si>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</si>
  <si>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</si>
  <si>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</si>
  <si>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</si>
  <si>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</si>
  <si>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</si>
  <si>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</si>
  <si>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</si>
  <si>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</si>
  <si>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</si>
  <si>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</si>
  <si>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</si>
  <si>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</si>
  <si>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</si>
  <si>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</si>
  <si>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</si>
  <si>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</si>
  <si>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</si>
  <si>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</si>
  <si>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</si>
  <si>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</si>
  <si>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</si>
  <si>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</si>
  <si>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</si>
  <si>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</si>
  <si>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</si>
  <si>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</si>
  <si>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</si>
  <si>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</si>
  <si>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</si>
  <si>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</si>
  <si>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</si>
  <si>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</si>
  <si>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</si>
  <si>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</si>
  <si>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</si>
  <si>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</si>
  <si>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</si>
  <si>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</si>
  <si>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</si>
  <si>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</si>
  <si>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</si>
  <si>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</si>
  <si>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</si>
  <si>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</si>
  <si>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</si>
  <si>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</si>
  <si>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</si>
  <si>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</si>
  <si>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</si>
  <si>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</si>
  <si>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</si>
  <si>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</si>
  <si>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</si>
  <si>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</si>
  <si>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</si>
  <si>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</si>
  <si>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</si>
  <si>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</si>
  <si>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</si>
  <si>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</si>
  <si>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</si>
  <si>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</si>
  <si>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</si>
  <si>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</si>
  <si>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</si>
  <si>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</si>
  <si>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</si>
  <si>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</si>
  <si>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</si>
  <si>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</si>
  <si>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</si>
  <si>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</si>
  <si>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</si>
  <si>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</si>
  <si>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</si>
  <si>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</si>
  <si>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</si>
  <si>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</si>
  <si>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</si>
  <si>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</si>
  <si>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</si>
  <si>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</si>
  <si>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</si>
  <si>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</si>
  <si>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</si>
  <si>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</si>
  <si>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</si>
  <si>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</si>
  <si>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</si>
  <si>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</si>
  <si>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</si>
  <si>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</si>
  <si>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</si>
  <si>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</si>
  <si>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</si>
  <si>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</si>
  <si>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</si>
  <si>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</si>
  <si>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</si>
  <si>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</si>
  <si>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</si>
  <si>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</si>
  <si>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</si>
  <si>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</si>
  <si>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</si>
  <si>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</si>
  <si>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</si>
  <si>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</si>
  <si>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</si>
  <si>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</si>
  <si>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</si>
  <si>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</si>
  <si>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</si>
  <si>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</si>
  <si>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</si>
  <si>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</si>
  <si>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</si>
  <si>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</si>
  <si>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</si>
  <si>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</si>
  <si>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</si>
  <si>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</si>
  <si>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</si>
  <si>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</si>
  <si>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</si>
  <si>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</si>
  <si>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</si>
  <si>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</si>
  <si>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</si>
  <si>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</si>
  <si>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</si>
  <si>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</si>
  <si>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</si>
  <si>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</si>
  <si>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</si>
  <si>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</si>
  <si>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</si>
  <si>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</si>
  <si>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</si>
  <si>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</si>
  <si>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</si>
  <si>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</si>
  <si>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</si>
  <si>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</si>
  <si>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</si>
  <si>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</si>
  <si>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</si>
  <si>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</si>
  <si>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</si>
  <si>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</si>
  <si>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</si>
  <si>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</si>
  <si>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</si>
  <si>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</si>
  <si>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</si>
  <si>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</si>
  <si>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</si>
  <si>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</si>
  <si>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</si>
  <si>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</si>
  <si>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</si>
  <si>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</si>
  <si>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</si>
  <si>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</si>
  <si>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</si>
  <si>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</si>
  <si>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</si>
  <si>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</si>
  <si>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</si>
  <si>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</si>
  <si>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</si>
  <si>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</si>
  <si>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</si>
  <si>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</si>
  <si>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</si>
  <si>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</si>
  <si>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</si>
  <si>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</si>
  <si>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</si>
  <si>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</si>
  <si>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</si>
  <si>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</si>
  <si>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</si>
  <si>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</si>
  <si>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</si>
  <si>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</si>
  <si>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</si>
  <si>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</si>
  <si>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</si>
  <si>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</si>
  <si>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</si>
  <si>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</si>
  <si>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</si>
  <si>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</si>
  <si>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</si>
  <si>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</si>
  <si>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</si>
  <si>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</si>
  <si>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</si>
  <si>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</si>
  <si>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</si>
  <si>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</si>
  <si>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</si>
  <si>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</si>
  <si>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</si>
  <si>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</si>
  <si>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</si>
  <si>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</si>
  <si>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</si>
  <si>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</si>
  <si>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</si>
  <si>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</si>
  <si>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</si>
  <si>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</si>
  <si>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</si>
  <si>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</si>
  <si>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</si>
  <si>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</si>
  <si>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</si>
  <si>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</si>
  <si>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</si>
  <si>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</si>
  <si>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</si>
  <si>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</si>
  <si>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</si>
  <si>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</si>
  <si>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</si>
  <si>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</si>
  <si>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</si>
  <si>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</si>
  <si>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</si>
  <si>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</si>
  <si>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</si>
  <si>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</si>
  <si>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</si>
  <si>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</si>
  <si>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</si>
  <si>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</si>
  <si>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</si>
  <si>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</si>
  <si>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</si>
  <si>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</si>
  <si>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</si>
  <si>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</si>
  <si>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</si>
  <si>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</si>
  <si>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</si>
  <si>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</si>
  <si>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</si>
  <si>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</si>
  <si>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</si>
  <si>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</si>
  <si>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</si>
  <si>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</si>
  <si>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</si>
  <si>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</si>
  <si>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</si>
  <si>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</si>
  <si>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</si>
  <si>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</si>
  <si>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</si>
  <si>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</si>
  <si>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</si>
  <si>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</si>
  <si>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</si>
  <si>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</si>
  <si>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</si>
  <si>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</si>
  <si>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</si>
  <si>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</si>
  <si>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</si>
  <si>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</si>
  <si>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</si>
  <si>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</si>
  <si>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</si>
  <si>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</si>
  <si>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</si>
  <si>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</si>
  <si>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</si>
  <si>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</si>
  <si>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</si>
  <si>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</si>
  <si>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</si>
  <si>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</si>
  <si>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</si>
  <si>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</si>
  <si>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</si>
  <si>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</si>
  <si>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</si>
  <si>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</si>
  <si>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</si>
  <si>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</si>
  <si>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</si>
  <si>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</si>
  <si>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</si>
  <si>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</si>
  <si>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</si>
  <si>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</si>
  <si>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</si>
  <si>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</si>
  <si>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</si>
  <si>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</si>
  <si>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</si>
  <si>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</si>
  <si>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</si>
  <si>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</si>
  <si>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</si>
  <si>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</si>
  <si>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</si>
  <si>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</si>
  <si>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</si>
  <si>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</si>
  <si>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</si>
  <si>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</si>
  <si>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</si>
  <si>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</si>
  <si>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</si>
  <si>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</si>
  <si>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</si>
  <si>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</si>
  <si>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</si>
  <si>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</si>
  <si>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</si>
  <si>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</si>
  <si>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</si>
  <si>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</si>
  <si>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</si>
  <si>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</si>
  <si>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</si>
  <si>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</si>
  <si>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</si>
  <si>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</si>
  <si>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</si>
  <si>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</si>
  <si>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</si>
  <si>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</si>
  <si>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</si>
  <si>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</si>
  <si>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</si>
  <si>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</si>
  <si>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</si>
  <si>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</si>
  <si>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</si>
  <si>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</si>
  <si>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</si>
  <si>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</si>
  <si>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</si>
  <si>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</si>
  <si>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</si>
  <si>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</si>
  <si>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</si>
  <si>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</si>
  <si>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</si>
  <si>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</si>
  <si>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</si>
  <si>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</si>
  <si>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</si>
  <si>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</si>
  <si>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</si>
  <si>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</si>
  <si>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</si>
  <si>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</si>
  <si>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</si>
  <si>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</si>
  <si>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</si>
  <si>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</si>
  <si>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</si>
  <si>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</si>
  <si>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</si>
  <si>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</si>
  <si>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</si>
  <si>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</si>
  <si>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</si>
  <si>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</si>
  <si>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</si>
  <si>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</si>
  <si>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</si>
  <si>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</si>
  <si>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</si>
  <si>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</si>
  <si>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</si>
  <si>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</si>
  <si>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</si>
  <si>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</si>
  <si>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</si>
  <si>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</si>
  <si>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</si>
  <si>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</si>
  <si>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</si>
  <si>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</si>
  <si>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</si>
  <si>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</si>
  <si>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</si>
  <si>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</si>
  <si>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</si>
  <si>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</si>
  <si>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</si>
  <si>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</si>
  <si>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</si>
  <si>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</si>
  <si>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</si>
  <si>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</si>
  <si>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</si>
  <si>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</si>
  <si>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</si>
  <si>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</si>
  <si>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</si>
  <si>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</si>
  <si>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</si>
  <si>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</si>
  <si>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</si>
  <si>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</si>
  <si>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</si>
  <si>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</si>
  <si>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</si>
  <si>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</si>
  <si>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</si>
  <si>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</si>
  <si>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</si>
  <si>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</si>
  <si>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</si>
  <si>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</si>
  <si>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</si>
  <si>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</si>
  <si>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</si>
  <si>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</si>
  <si>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</si>
  <si>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</si>
  <si>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</si>
  <si>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</si>
  <si>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</si>
  <si>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</si>
  <si>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</si>
  <si>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</si>
  <si>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</si>
  <si>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</si>
  <si>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</si>
  <si>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</si>
  <si>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</si>
  <si>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</si>
  <si>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</si>
  <si>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</si>
  <si>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</si>
  <si>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</si>
  <si>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</si>
  <si>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</si>
  <si>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</si>
  <si>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</si>
  <si>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</si>
  <si>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</si>
  <si>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</si>
  <si>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</si>
  <si>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</si>
  <si>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</si>
  <si>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</si>
  <si>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</si>
  <si>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</si>
  <si>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</si>
  <si>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</si>
  <si>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</si>
  <si>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</si>
  <si>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</si>
  <si>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</si>
  <si>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</si>
  <si>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</si>
  <si>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</si>
  <si>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</si>
  <si>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</si>
  <si>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</si>
  <si>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</si>
  <si>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</si>
  <si>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</si>
  <si>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</si>
  <si>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</si>
  <si>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</si>
  <si>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</si>
  <si>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</si>
  <si>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</si>
  <si>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</si>
  <si>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</si>
  <si>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</si>
  <si>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</si>
  <si>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</si>
  <si>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</si>
  <si>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</si>
  <si>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</si>
  <si>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</si>
  <si>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</si>
  <si>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</si>
  <si>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</si>
  <si>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</si>
  <si>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</si>
  <si>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</si>
  <si>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</si>
  <si>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</si>
  <si>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</si>
  <si>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</si>
  <si>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</si>
  <si>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</si>
  <si>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</si>
  <si>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</si>
  <si>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</si>
  <si>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</si>
  <si>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</si>
  <si>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</si>
  <si>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</si>
  <si>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</si>
  <si>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</si>
  <si>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</si>
  <si>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</si>
  <si>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</si>
  <si>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</si>
  <si>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</si>
  <si>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</si>
  <si>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</si>
  <si>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</si>
  <si>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</si>
  <si>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</si>
  <si>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</si>
  <si>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</si>
  <si>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</si>
  <si>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</si>
  <si>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</si>
  <si>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</si>
  <si>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</si>
  <si>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</si>
  <si>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</si>
  <si>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</si>
  <si>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</si>
  <si>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</si>
  <si>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</si>
  <si>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</si>
  <si>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</si>
  <si>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</si>
  <si>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</si>
  <si>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</si>
  <si>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</si>
  <si>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</si>
  <si>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</si>
  <si>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</si>
  <si>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</si>
  <si>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</si>
  <si>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</si>
  <si>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</si>
  <si>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</si>
  <si>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</si>
  <si>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</si>
  <si>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</si>
  <si>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</si>
  <si>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</si>
  <si>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</si>
  <si>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</si>
  <si>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</si>
  <si>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</si>
  <si>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</si>
  <si>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</si>
  <si>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</si>
  <si>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</si>
  <si>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</si>
  <si>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</si>
  <si>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</si>
  <si>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</si>
  <si>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</si>
  <si>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</si>
  <si>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</si>
  <si>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</si>
  <si>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</si>
  <si>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</si>
  <si>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</si>
  <si>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</si>
  <si>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</si>
  <si>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</si>
  <si>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</si>
  <si>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</si>
  <si>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</si>
  <si>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</si>
  <si>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</si>
  <si>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</si>
  <si>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</si>
  <si>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</si>
  <si>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</si>
  <si>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</si>
  <si>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</si>
  <si>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</si>
  <si>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</si>
  <si>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</si>
  <si>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</si>
  <si>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</si>
  <si>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</si>
  <si>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</si>
  <si>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</si>
  <si>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</si>
  <si>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</si>
  <si>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</si>
  <si>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</si>
  <si>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</si>
  <si>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</si>
  <si>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</si>
  <si>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</si>
  <si>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</si>
  <si>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</si>
  <si>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</si>
  <si>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</si>
  <si>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</si>
  <si>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</si>
  <si>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</si>
  <si>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</si>
  <si>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</si>
  <si>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</si>
  <si>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</si>
  <si>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</si>
  <si>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</si>
  <si>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</si>
  <si>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</si>
  <si>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</si>
  <si>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</si>
  <si>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</si>
  <si>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</si>
  <si>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</si>
  <si>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</si>
  <si>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</si>
  <si>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</si>
  <si>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</si>
  <si>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</si>
  <si>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</si>
  <si>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</si>
  <si>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</si>
  <si>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</si>
  <si>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</si>
  <si>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</si>
  <si>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</si>
  <si>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</si>
  <si>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</si>
  <si>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</si>
  <si>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</si>
  <si>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</si>
  <si>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</si>
  <si>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</si>
  <si>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</si>
  <si>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</si>
  <si>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</si>
  <si>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</si>
  <si>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</si>
  <si>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</si>
  <si>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</si>
  <si>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</si>
  <si>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</si>
  <si>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</si>
  <si>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</si>
  <si>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</si>
  <si>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</si>
  <si>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</si>
  <si>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</si>
  <si>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</si>
  <si>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</si>
  <si>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</si>
  <si>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</si>
  <si>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</si>
  <si>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</si>
  <si>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</si>
  <si>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</si>
  <si>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</si>
  <si>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</si>
  <si>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</si>
  <si>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</si>
  <si>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</si>
  <si>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</si>
  <si>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</si>
  <si>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</si>
  <si>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</si>
  <si>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</si>
  <si>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</si>
  <si>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</si>
  <si>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</si>
  <si>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</si>
  <si>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</si>
  <si>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</si>
  <si>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</si>
  <si>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</si>
  <si>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</si>
  <si>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</si>
  <si>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</si>
  <si>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</si>
  <si>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</si>
  <si>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</si>
  <si>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</si>
  <si>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</si>
  <si>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</si>
  <si>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</si>
  <si>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</si>
  <si>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</si>
  <si>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</si>
  <si>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</si>
  <si>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</si>
  <si>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</si>
  <si>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</si>
  <si>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</si>
  <si>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</si>
  <si>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</si>
  <si>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</si>
  <si>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</si>
  <si>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</si>
  <si>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</si>
  <si>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</si>
  <si>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</si>
  <si>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</si>
  <si>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</si>
  <si>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</si>
  <si>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</si>
  <si>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</si>
  <si>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</si>
  <si>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</si>
  <si>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</si>
  <si>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</si>
  <si>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</si>
  <si>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</si>
  <si>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</si>
  <si>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</si>
  <si>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</si>
  <si>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</si>
  <si>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</si>
  <si>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</si>
  <si>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</si>
  <si>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</si>
  <si>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</si>
  <si>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</si>
  <si>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</si>
  <si>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</si>
  <si>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</si>
  <si>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</si>
  <si>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</si>
  <si>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</si>
  <si>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</si>
  <si>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</si>
  <si>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</si>
  <si>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</si>
  <si>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</si>
  <si>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</si>
  <si>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</si>
  <si>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</si>
  <si>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</si>
  <si>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</si>
  <si>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</si>
  <si>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</si>
  <si>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</si>
  <si>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</si>
  <si>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</si>
  <si>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</si>
  <si>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</si>
  <si>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</si>
  <si>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</si>
  <si>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</si>
  <si>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</si>
  <si>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</si>
  <si>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</si>
  <si>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</si>
  <si>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</si>
  <si>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</si>
  <si>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</si>
  <si>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</si>
  <si>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</si>
  <si>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</si>
  <si>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</si>
  <si>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</si>
  <si>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</si>
  <si>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</si>
  <si>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</si>
  <si>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</si>
  <si>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</si>
  <si>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</si>
  <si>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</si>
  <si>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</si>
  <si>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</si>
  <si>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</si>
  <si>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</si>
  <si>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</si>
  <si>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</si>
  <si>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</si>
  <si>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</si>
  <si>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</si>
  <si>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</si>
  <si>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</si>
  <si>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</si>
  <si>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</si>
  <si>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</si>
  <si>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</si>
  <si>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</si>
  <si>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</si>
  <si>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</si>
  <si>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</si>
  <si>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</si>
  <si>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</si>
  <si>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</si>
  <si>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</si>
  <si>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</si>
  <si>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</si>
  <si>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</si>
  <si>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</si>
  <si>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</si>
  <si>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</si>
  <si>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</si>
  <si>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</si>
  <si>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</si>
  <si>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</si>
  <si>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</si>
  <si>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</si>
  <si>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</si>
  <si>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</si>
  <si>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</si>
  <si>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</si>
  <si>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</si>
  <si>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</si>
  <si>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</si>
  <si>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</si>
  <si>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</si>
  <si>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</si>
  <si>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</si>
  <si>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</si>
  <si>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</si>
  <si>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</si>
  <si>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</si>
  <si>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</si>
  <si>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</si>
  <si>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</si>
  <si>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</si>
  <si>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</si>
  <si>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</si>
  <si>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</si>
  <si>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</si>
  <si>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</si>
  <si>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</si>
  <si>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</si>
  <si>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</si>
  <si>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</si>
  <si>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</si>
  <si>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</si>
  <si>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</si>
  <si>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</si>
  <si>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</si>
  <si>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</si>
  <si>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</si>
  <si>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</si>
  <si>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</si>
  <si>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</si>
  <si>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</si>
  <si>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</si>
  <si>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</si>
  <si>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</si>
  <si>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</si>
  <si>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</si>
  <si>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</si>
  <si>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</si>
  <si>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</si>
  <si>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</si>
  <si>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</si>
  <si>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</si>
  <si>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</si>
  <si>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</si>
  <si>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</si>
  <si>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</si>
  <si>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</si>
  <si>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</si>
  <si>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</si>
  <si>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</si>
  <si>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</si>
  <si>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</si>
  <si>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</si>
  <si>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</si>
  <si>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</si>
  <si>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</si>
  <si>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</si>
  <si>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</si>
  <si>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</si>
  <si>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</si>
  <si>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</si>
  <si>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</si>
  <si>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</si>
  <si>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</si>
  <si>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</si>
  <si>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</si>
  <si>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</si>
  <si>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</si>
  <si>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</si>
  <si>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</si>
  <si>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</si>
  <si>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</si>
  <si>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</si>
  <si>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</si>
  <si>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</si>
  <si>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</si>
  <si>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</si>
  <si>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</si>
  <si>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</si>
  <si>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</si>
  <si>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</si>
  <si>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</si>
  <si>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</si>
  <si>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</si>
  <si>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</si>
  <si>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</si>
  <si>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</si>
  <si>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</si>
  <si>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</si>
  <si>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</si>
  <si>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</si>
  <si>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</si>
  <si>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</si>
  <si>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</si>
  <si>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</si>
  <si>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</si>
  <si>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</si>
  <si>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</si>
  <si>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</si>
  <si>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</si>
  <si>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</si>
  <si>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</si>
  <si>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</si>
  <si>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</si>
  <si>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</si>
  <si>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</si>
  <si>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</si>
  <si>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</si>
  <si>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</si>
  <si>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</si>
  <si>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</si>
  <si>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</si>
  <si>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</si>
  <si>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</si>
  <si>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</si>
  <si>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</si>
  <si>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</si>
  <si>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</si>
  <si>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</si>
  <si>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</si>
  <si>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</si>
  <si>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</si>
  <si>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</si>
  <si>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</si>
  <si>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</si>
  <si>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</si>
  <si>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</si>
  <si>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</si>
  <si>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</si>
  <si>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</si>
  <si>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</si>
  <si>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</si>
  <si>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</si>
  <si>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</si>
  <si>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</si>
  <si>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</si>
  <si>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</si>
  <si>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</si>
  <si>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</si>
  <si>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</si>
  <si>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</si>
  <si>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</si>
  <si>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</si>
  <si>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</si>
  <si>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</si>
  <si>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</si>
  <si>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</si>
  <si>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</si>
  <si>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</si>
  <si>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</si>
  <si>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</si>
  <si>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</si>
  <si>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</si>
  <si>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</si>
  <si>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</si>
  <si>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</si>
  <si>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</si>
  <si>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</si>
  <si>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</si>
  <si>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</si>
  <si>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</si>
  <si>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</si>
  <si>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</si>
  <si>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</si>
  <si>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</si>
  <si>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</si>
  <si>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</si>
  <si>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</si>
  <si>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</si>
  <si>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</si>
  <si>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</si>
  <si>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</si>
  <si>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</si>
  <si>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</si>
  <si>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</si>
  <si>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</si>
  <si>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</si>
  <si>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</si>
  <si>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</si>
  <si>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</si>
  <si>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</si>
  <si>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</si>
  <si>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</si>
  <si>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</si>
  <si>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</si>
  <si>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</si>
  <si>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</si>
  <si>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</si>
  <si>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</si>
  <si>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</si>
  <si>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</si>
  <si>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</si>
  <si>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</si>
  <si>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</si>
  <si>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</si>
  <si>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</si>
  <si>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</si>
  <si>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</si>
  <si>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</si>
  <si>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</si>
  <si>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</si>
  <si>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</si>
  <si>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</si>
  <si>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</si>
  <si>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</si>
  <si>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</si>
  <si>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</si>
  <si>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</si>
  <si>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</si>
  <si>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</si>
  <si>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</si>
  <si>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</si>
  <si>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</si>
  <si>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</si>
  <si>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</si>
  <si>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</si>
  <si>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</si>
  <si>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</si>
  <si>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</si>
  <si>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</si>
  <si>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</si>
  <si>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</si>
  <si>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</si>
  <si>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</si>
  <si>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</si>
  <si>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</si>
  <si>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</si>
  <si>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</si>
  <si>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</si>
  <si>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</si>
  <si>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</si>
  <si>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</si>
  <si>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</si>
  <si>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</si>
  <si>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</si>
  <si>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</si>
  <si>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</si>
  <si>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</si>
  <si>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</si>
  <si>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</si>
  <si>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</si>
  <si>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</si>
  <si>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</si>
  <si>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</si>
  <si>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</si>
  <si>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</si>
  <si>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</si>
  <si>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</si>
  <si>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</si>
  <si>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</si>
  <si>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</si>
  <si>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</si>
  <si>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</si>
  <si>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</si>
  <si>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</si>
  <si>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</si>
  <si>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</si>
  <si>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</si>
  <si>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</si>
  <si>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</si>
  <si>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</si>
  <si>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</si>
  <si>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</si>
  <si>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</si>
  <si>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socaria mecanizada</t>
  </si>
  <si>
    <t>MC1 as 06:30h - em deslocamento para o local de trabalho</t>
  </si>
  <si>
    <t>Sem faixa, alto fluxo de trens</t>
  </si>
  <si>
    <t>Amauri</t>
  </si>
  <si>
    <t>Troca de dormentes em ponte</t>
  </si>
  <si>
    <t>Não solicita intervalo, trabalha em boletim</t>
  </si>
  <si>
    <t>Herbert</t>
  </si>
  <si>
    <t>Descarga de 8 barras no 74/093761-094842cv</t>
  </si>
  <si>
    <t>2 (Maicon + Elder)</t>
  </si>
  <si>
    <t>Previsão de MC1 as 11h</t>
  </si>
  <si>
    <t>MC1 as 11:24 - Previsão de intervalo as 13h - Cancelado Via devido a chuva</t>
  </si>
  <si>
    <t>Chuva no local, sem condições para realizar a descarga</t>
  </si>
  <si>
    <t>Equipe pronta 08:25, previsão de faixa 11h após I83, em intervalo 11:30 até 13:30</t>
  </si>
  <si>
    <t>Equipe pronta 08:25, previsão de faixa 11h após I83, em intervalo 11:30 até 13:30, realizou 2 soldas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</si>
  <si>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</si>
  <si>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</si>
  <si>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</si>
  <si>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</si>
  <si>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</si>
  <si>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</si>
  <si>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</si>
  <si>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</si>
  <si>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</si>
  <si>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</si>
  <si>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</si>
  <si>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</si>
  <si>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</si>
  <si>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</si>
  <si>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</si>
  <si>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</si>
  <si>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</si>
  <si>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</si>
  <si>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</si>
  <si>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</si>
  <si>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</si>
  <si>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</si>
  <si>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</si>
  <si>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</si>
  <si>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</si>
  <si>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</si>
  <si>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</si>
  <si>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</si>
  <si>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</si>
  <si>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</si>
  <si>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</si>
  <si>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</si>
  <si>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</si>
  <si>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</si>
  <si>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</si>
  <si>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</si>
  <si>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</si>
  <si>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</si>
  <si>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</si>
  <si>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</si>
  <si>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</si>
  <si>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</si>
  <si>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</si>
  <si>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</si>
  <si>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</si>
  <si>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</si>
  <si>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</si>
  <si>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</si>
  <si>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</si>
  <si>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</si>
  <si>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</si>
  <si>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</si>
  <si>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</si>
  <si>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</si>
  <si>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</si>
  <si>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</si>
  <si>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</si>
  <si>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</si>
  <si>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</si>
  <si>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</si>
  <si>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</si>
  <si>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</si>
  <si>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</si>
  <si>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</si>
  <si>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</si>
  <si>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</si>
  <si>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</si>
  <si>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</si>
  <si>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</si>
  <si>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</si>
  <si>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</si>
  <si>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</si>
  <si>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</si>
  <si>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</si>
  <si>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</si>
  <si>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</si>
  <si>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</si>
  <si>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</si>
  <si>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</si>
  <si>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</si>
  <si>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</si>
  <si>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Contrato modernização</t>
  </si>
  <si>
    <t>Intervalo das 12:10 as 14:58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</si>
  <si>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</si>
  <si>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</si>
  <si>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</si>
  <si>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</si>
  <si>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</si>
  <si>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</si>
  <si>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</si>
  <si>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</si>
  <si>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</si>
  <si>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</si>
  <si>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</si>
  <si>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</si>
  <si>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</si>
  <si>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 xml:space="preserve">Contrato modernização </t>
  </si>
  <si>
    <t>Intervalo das 11:16h as 15:16h</t>
  </si>
  <si>
    <t>Previsão de MC1 as 09:18h, em deslocamento para local de trabalho</t>
  </si>
  <si>
    <t>Previsão de MC1 as 09:18h, em intervalo das 12:01h as 15:10h</t>
  </si>
  <si>
    <t>TINPAT2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</si>
  <si>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</si>
  <si>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</si>
  <si>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</si>
  <si>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</si>
  <si>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</si>
  <si>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</si>
  <si>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</si>
  <si>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</si>
  <si>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</si>
  <si>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</si>
  <si>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</si>
  <si>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</si>
  <si>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</si>
  <si>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</si>
  <si>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</si>
  <si>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</si>
  <si>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</si>
  <si>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</si>
  <si>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</si>
  <si>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</si>
  <si>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</si>
  <si>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</si>
  <si>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</si>
  <si>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</si>
  <si>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</si>
  <si>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</si>
  <si>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</si>
  <si>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</si>
  <si>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</si>
  <si>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</si>
  <si>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</si>
  <si>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</si>
  <si>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</si>
  <si>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</si>
  <si>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</si>
  <si>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</si>
  <si>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</si>
  <si>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08:44 - Em intervalo das 11:16h as 15:16h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</si>
  <si>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</si>
  <si>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</si>
  <si>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</si>
  <si>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</si>
  <si>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</si>
  <si>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</si>
  <si>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</si>
  <si>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</si>
  <si>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</si>
  <si>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</si>
  <si>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</si>
  <si>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</si>
  <si>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</si>
  <si>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</si>
  <si>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MC1 08:09h - Em intervalo as 11:11</t>
  </si>
  <si>
    <t>MC1 08:09h - Em intervalo fracionado das 11:11 as 12:28 e 14:03 as 15:11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</si>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</sst>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</filters>
    </filterColumn>
    <filterColumn colId="23">
      <filters>
        <filter val="Contrato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W1" activePane="topRight" state="frozen"/>
      <selection pane="topRight" activeCell="BK91" sqref="BK9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1322</v>
      </c>
      <c r="BK35" s="219" t="s">
        <v>1323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1313</v>
      </c>
      <c r="W38" s="135" t="s">
        <v>1314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1315</v>
      </c>
      <c r="BK38" s="219" t="s">
        <v>1315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1405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1406</v>
      </c>
      <c r="BK39" s="219" t="s">
        <v>1406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1417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1418</v>
      </c>
      <c r="BK40" s="219" t="s">
        <v>1419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1324</v>
      </c>
      <c r="X41" s="152" t="s">
        <v>379</v>
      </c>
      <c r="Y41" s="129" t="s">
        <v>382</v>
      </c>
      <c r="Z41" s="129"/>
      <c r="AA41" s="71" t="s">
        <v>1325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1326</v>
      </c>
      <c r="BK41" s="209" t="s">
        <v>1326</v>
      </c>
      <c r="BL41" s="13"/>
      <c r="BM41" s="12" t="s">
        <v>401</v>
      </c>
      <c r="BN41" s="12" t="s">
        <v>429</v>
      </c>
      <c r="BO41" s="130" t="s">
        <v>492</v>
      </c>
      <c r="BP41" s="14" t="s">
        <v>1327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1328</v>
      </c>
      <c r="W42" s="206" t="s">
        <v>1329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1330</v>
      </c>
      <c r="BK42" s="218" t="s">
        <v>1330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1331</v>
      </c>
      <c r="BK43" s="219" t="s">
        <v>1332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1333</v>
      </c>
      <c r="J45" s="151">
        <v>74</v>
      </c>
      <c r="K45" s="151">
        <v>190.3</v>
      </c>
      <c r="L45" s="71">
        <v>1</v>
      </c>
      <c r="M45" s="149" t="s">
        <v>1334</v>
      </c>
      <c r="N45" s="149" t="s">
        <v>1335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1336</v>
      </c>
      <c r="W45" s="135" t="s">
        <v>1337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1338</v>
      </c>
      <c r="BK45" s="219" t="s">
        <v>1339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1340</v>
      </c>
      <c r="BK47" s="219" t="s">
        <v>1341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1342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1343</v>
      </c>
      <c r="W49" s="135" t="s">
        <v>1344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1345</v>
      </c>
      <c r="BK49" s="219" t="s">
        <v>1345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1346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1347</v>
      </c>
      <c r="BK50" s="14" t="s">
        <v>1348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1310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1349</v>
      </c>
      <c r="BK52" s="14" t="s">
        <v>1350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1351</v>
      </c>
      <c r="N53" s="149" t="s">
        <v>1351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1352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1353</v>
      </c>
      <c r="BK53" s="14" t="s">
        <v>1353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1354</v>
      </c>
      <c r="I55" s="135" t="s">
        <v>1354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1355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1356</v>
      </c>
      <c r="BK55" s="14" t="s">
        <v>1357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1358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1359</v>
      </c>
      <c r="BK56" s="14" t="s">
        <v>1360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1361</v>
      </c>
      <c r="W57" s="135" t="s">
        <v>1362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1363</v>
      </c>
      <c r="BK57" s="14" t="s">
        <v>1363</v>
      </c>
      <c r="BL57" s="13"/>
      <c r="BM57" s="12" t="s">
        <v>399</v>
      </c>
      <c r="BN57" s="12" t="s">
        <v>429</v>
      </c>
      <c r="BO57" s="130" t="s">
        <v>492</v>
      </c>
      <c r="BP57" s="14" t="s">
        <v>1364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1365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1366</v>
      </c>
      <c r="BK58" s="14" t="s">
        <v>1366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1324</v>
      </c>
      <c r="X59" s="152" t="s">
        <v>379</v>
      </c>
      <c r="Y59" s="129" t="s">
        <v>382</v>
      </c>
      <c r="Z59" s="129"/>
      <c r="AA59" s="71" t="s">
        <v>1325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1367</v>
      </c>
      <c r="BK59" s="14" t="s">
        <v>1368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1328</v>
      </c>
      <c r="W60" s="135" t="s">
        <v>1329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1369</v>
      </c>
      <c r="BK60" s="14" t="s">
        <v>1369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1370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1371</v>
      </c>
      <c r="N61" s="149" t="s">
        <v>1371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1344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1372</v>
      </c>
      <c r="BK61" s="14" t="s">
        <v>1372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1373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1374</v>
      </c>
      <c r="BK62" s="14" t="s">
        <v>1375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1376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1377</v>
      </c>
      <c r="BK63" s="14" t="s">
        <v>1377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1378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1337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1310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1379</v>
      </c>
      <c r="BK66" s="14" t="s">
        <v>1380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1381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1382</v>
      </c>
      <c r="BK67" s="14" t="s">
        <v>1383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1384</v>
      </c>
      <c r="BK69" s="14" t="s">
        <v>1385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1386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1387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1388</v>
      </c>
      <c r="BK70" s="14" t="s">
        <v>1388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1365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1389</v>
      </c>
      <c r="BK72" s="14" t="s">
        <v>1390</v>
      </c>
      <c r="BL72" s="13"/>
      <c r="BM72" s="12" t="s">
        <v>396</v>
      </c>
      <c r="BN72" s="12" t="s">
        <v>427</v>
      </c>
      <c r="BO72" s="130" t="s">
        <v>505</v>
      </c>
      <c r="BP72" s="14" t="s">
        <v>1391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1392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1393</v>
      </c>
      <c r="BK75" s="14" t="s">
        <v>1393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1394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1328</v>
      </c>
      <c r="W77" s="135" t="s">
        <v>1329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1395</v>
      </c>
      <c r="BK77" s="14" t="s">
        <v>1395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1396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1319</v>
      </c>
      <c r="BK78" s="14" t="s">
        <v>1397</v>
      </c>
      <c r="BL78" s="13"/>
      <c r="BM78" s="12" t="s">
        <v>407</v>
      </c>
      <c r="BN78" s="12" t="s">
        <v>414</v>
      </c>
      <c r="BO78" s="130" t="s">
        <v>498</v>
      </c>
      <c r="BP78" s="14" t="s">
        <v>1398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1373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1399</v>
      </c>
      <c r="BK79" s="14" t="s">
        <v>1399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1400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1401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1402</v>
      </c>
      <c r="BK80" s="14" t="s">
        <v>1402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1403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1404</v>
      </c>
      <c r="BK84" s="222" t="s">
        <v>1404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1310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1311</v>
      </c>
      <c r="BK85" s="14" t="s">
        <v>1312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1407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1407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1408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1409</v>
      </c>
      <c r="BK86" s="14" t="s">
        <v>1410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1411</v>
      </c>
      <c r="X87" s="152" t="s">
        <v>379</v>
      </c>
      <c r="Y87" s="129" t="s">
        <v>382</v>
      </c>
      <c r="Z87" s="129"/>
      <c r="AA87" s="71" t="s">
        <v>1381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1312</v>
      </c>
      <c r="BK87" s="14" t="s">
        <v>1312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1412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1413</v>
      </c>
      <c r="BK88" s="14" t="s">
        <v>1413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1414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1413</v>
      </c>
      <c r="BK89" s="14" t="s">
        <v>1413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1415</v>
      </c>
      <c r="BK90" s="14" t="s">
        <v>1416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1420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1421</v>
      </c>
      <c r="BK91" s="218" t="s">
        <v>1421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1365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1462</v>
      </c>
      <c r="BK92" s="14" t="s">
        <v>1462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1394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1424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1316</v>
      </c>
      <c r="W94" s="135" t="s">
        <v>1425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1426</v>
      </c>
      <c r="BK94" s="14" t="s">
        <v>1427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1428</v>
      </c>
      <c r="W95" s="135" t="s">
        <v>1429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1430</v>
      </c>
      <c r="BK95" s="14" t="s">
        <v>1431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1432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1433</v>
      </c>
      <c r="BK96" s="14" t="s">
        <v>1433</v>
      </c>
      <c r="BL96" s="13"/>
      <c r="BM96" s="12" t="s">
        <v>395</v>
      </c>
      <c r="BN96" s="12" t="s">
        <v>416</v>
      </c>
      <c r="BO96" s="130" t="s">
        <v>528</v>
      </c>
      <c r="BP96" s="14" t="s">
        <v>1434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1373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1435</v>
      </c>
      <c r="BK97" s="14" t="s">
        <v>1436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1437</v>
      </c>
      <c r="W98" s="135" t="s">
        <v>1329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1395</v>
      </c>
      <c r="BK98" s="14" t="s">
        <v>1395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1438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1439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1440</v>
      </c>
      <c r="BK102" s="14" t="s">
        <v>1441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1442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1443</v>
      </c>
      <c r="BK103" s="14" t="s">
        <v>1443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1444</v>
      </c>
      <c r="BK104" s="14" t="s">
        <v>1444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1365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1445</v>
      </c>
      <c r="BK105" s="14" t="s">
        <v>1445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1394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1446</v>
      </c>
      <c r="BK106" s="14" t="s">
        <v>1446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1447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1429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1448</v>
      </c>
      <c r="BK107" s="14" t="s">
        <v>1448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1316</v>
      </c>
      <c r="W108" s="135" t="s">
        <v>1449</v>
      </c>
      <c r="X108" s="152" t="s">
        <v>379</v>
      </c>
      <c r="Y108" s="129" t="s">
        <v>382</v>
      </c>
      <c r="Z108" s="129"/>
      <c r="AA108" s="71" t="s">
        <v>1450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1451</v>
      </c>
      <c r="BK108" s="14" t="s">
        <v>1451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1452</v>
      </c>
      <c r="BK109" s="14" t="s">
        <v>1452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1432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1453</v>
      </c>
      <c r="BK110" s="14" t="s">
        <v>1453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1310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1454</v>
      </c>
      <c r="BK112" s="14" t="s">
        <v>1454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1455</v>
      </c>
      <c r="N113" s="149" t="s">
        <v>1456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1429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1457</v>
      </c>
      <c r="BK113" s="14" t="s">
        <v>1457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1365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1458</v>
      </c>
      <c r="BK114" s="14" t="s">
        <v>1459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1394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1460</v>
      </c>
      <c r="BK115" s="14" t="s">
        <v>1460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1428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1461</v>
      </c>
      <c r="BK116" s="14" t="s">
        <v>1461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1310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1477</v>
      </c>
      <c r="BK120" s="14" t="s">
        <v>1478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1463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1464</v>
      </c>
      <c r="X122" s="152" t="s">
        <v>379</v>
      </c>
      <c r="Y122" s="129" t="s">
        <v>382</v>
      </c>
      <c r="Z122" s="129"/>
      <c r="AA122" s="71" t="s">
        <v>1381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1465</v>
      </c>
      <c r="BK122" s="14" t="s">
        <v>1465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1466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1467</v>
      </c>
      <c r="N123" s="149" t="s">
        <v>1468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1429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1469</v>
      </c>
      <c r="BK123" s="14" t="s">
        <v>1469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1470</v>
      </c>
      <c r="BK124" s="14" t="s">
        <v>1471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1472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1394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1473</v>
      </c>
      <c r="BK125" s="14" t="s">
        <v>1474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1475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1476</v>
      </c>
      <c r="BK126" s="14" t="s">
        <v>1476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OKOK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1316</v>
      </c>
      <c r="W127" s="135" t="s">
        <v>1317</v>
      </c>
      <c r="X127" s="152" t="s">
        <v>374</v>
      </c>
      <c r="Y127" s="129" t="s">
        <v>373</v>
      </c>
      <c r="Z127" s="129"/>
      <c r="AA127" s="71" t="s">
        <v>1318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1319</v>
      </c>
      <c r="BK127" s="14" t="s">
        <v>1320</v>
      </c>
      <c r="BL127" s="13"/>
      <c r="BM127" s="12" t="s">
        <v>405</v>
      </c>
      <c r="BN127" s="12" t="s">
        <v>430</v>
      </c>
      <c r="BO127" s="130" t="s">
        <v>430</v>
      </c>
      <c r="BP127" s="14" t="s">
        <v>1321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1352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1439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1429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1319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1381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1386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1336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1439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21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1325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21:BQ178" si="7">IF(AND(BR143&lt;1,BS143&lt;1),"Produção e Intervalo",IF(BR143&lt;1,"Intervalo",IF(BS143&lt;1,"Produção","Aderente")))</f>
        <v>Intervalo</v>
      </c>
      <c r="BR143" s="15">
        <f t="shared" ref="BR121:BR178" si="8">IF(OR(B143="",F143=""),"*",AY143/P143)</f>
        <v>0.99999999999999645</v>
      </c>
      <c r="BS143" s="15">
        <f t="shared" ref="BS121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1316</v>
      </c>
      <c r="W144" s="206" t="s">
        <v>1412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1316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1316</v>
      </c>
      <c r="W147" s="206" t="s">
        <v>1317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1319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1316</v>
      </c>
      <c r="W148" s="135" t="s">
        <v>1412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1437</v>
      </c>
      <c r="W149" s="135" t="s">
        <v>1329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1395</v>
      </c>
      <c r="BJ149" s="14" t="s">
        <v>1395</v>
      </c>
      <c r="BK149" s="14" t="s">
        <v>1395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1343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1439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 ht="14.45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1429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1381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1534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1534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1535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7"/>
        <v>Produção e Intervalo</v>
      </c>
      <c r="BR158" s="15">
        <f t="shared" si="8"/>
        <v>0</v>
      </c>
      <c r="BS158" s="15">
        <f t="shared" si="9"/>
        <v>0</v>
      </c>
      <c r="BT158" s="157" t="str">
        <f t="shared" si="5"/>
        <v/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1336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 e Intervalo</v>
      </c>
      <c r="BR161" s="15">
        <f t="shared" ref="BR161" si="12">IF(OR(B161="",F161=""),"*",AY161/P161)</f>
        <v>0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 ht="14.45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1535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7"/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 hidden="1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 hidden="1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 hidden="1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 hidden="1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 hidden="1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 hidden="1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 hidden="1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 hidden="1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 hidden="1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 hidden="1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1536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1537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1538</v>
      </c>
      <c r="E3" s="186" t="s">
        <v>1539</v>
      </c>
      <c r="F3" s="186" t="s">
        <v>1540</v>
      </c>
      <c r="G3" s="186" t="s">
        <v>1541</v>
      </c>
      <c r="H3" s="186" t="s">
        <v>1542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1544</v>
      </c>
      <c r="D13" s="187">
        <v>9049</v>
      </c>
      <c r="E13" s="188">
        <v>46044</v>
      </c>
      <c r="F13" s="190" t="s">
        <v>1545</v>
      </c>
      <c r="G13" s="187" t="s">
        <v>1546</v>
      </c>
      <c r="H13" s="187"/>
    </row>
    <row r="14" spans="3:8">
      <c r="C14" s="187" t="s">
        <v>1544</v>
      </c>
      <c r="D14" s="187">
        <v>9044</v>
      </c>
      <c r="E14" s="188">
        <v>46044</v>
      </c>
      <c r="F14" s="190" t="s">
        <v>1547</v>
      </c>
      <c r="G14" s="187" t="s">
        <v>1548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1549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1550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1551</v>
      </c>
      <c r="C4" s="191" t="s">
        <v>1552</v>
      </c>
      <c r="D4" s="191" t="s">
        <v>1553</v>
      </c>
      <c r="E4" s="191" t="s">
        <v>1554</v>
      </c>
      <c r="F4" s="191" t="s">
        <v>548</v>
      </c>
      <c r="G4" s="191" t="s">
        <v>1555</v>
      </c>
    </row>
    <row r="5" spans="2:7">
      <c r="B5" s="192" t="s">
        <v>1556</v>
      </c>
      <c r="C5" s="192">
        <v>309525</v>
      </c>
      <c r="D5" s="192" t="s">
        <v>1557</v>
      </c>
      <c r="E5" s="192" t="s">
        <v>249</v>
      </c>
      <c r="F5" s="192" t="s">
        <v>1558</v>
      </c>
      <c r="G5" s="193">
        <v>46296</v>
      </c>
    </row>
    <row r="6" spans="2:7">
      <c r="B6" s="192" t="s">
        <v>1559</v>
      </c>
      <c r="C6" s="192">
        <v>257410</v>
      </c>
      <c r="D6" s="192" t="s">
        <v>1560</v>
      </c>
      <c r="E6" s="192" t="s">
        <v>249</v>
      </c>
      <c r="F6" s="192" t="s">
        <v>1558</v>
      </c>
      <c r="G6" s="193"/>
    </row>
    <row r="7" spans="2:7">
      <c r="B7" s="192" t="s">
        <v>1260</v>
      </c>
      <c r="C7" s="192">
        <v>256875</v>
      </c>
      <c r="D7" s="192" t="s">
        <v>1561</v>
      </c>
      <c r="E7" s="192" t="s">
        <v>249</v>
      </c>
      <c r="F7" s="192" t="s">
        <v>1558</v>
      </c>
      <c r="G7" s="193">
        <v>46296</v>
      </c>
    </row>
    <row r="8" spans="2:7">
      <c r="B8" s="192" t="s">
        <v>1562</v>
      </c>
      <c r="C8" s="192">
        <v>257278</v>
      </c>
      <c r="D8" s="192" t="s">
        <v>1563</v>
      </c>
      <c r="E8" s="192" t="s">
        <v>240</v>
      </c>
      <c r="F8" s="192" t="s">
        <v>1564</v>
      </c>
      <c r="G8" s="193">
        <v>46235</v>
      </c>
    </row>
    <row r="9" spans="2:7">
      <c r="B9" s="192" t="s">
        <v>1565</v>
      </c>
      <c r="C9" s="192">
        <v>257033</v>
      </c>
      <c r="D9" s="192" t="s">
        <v>1566</v>
      </c>
      <c r="E9" s="192" t="s">
        <v>240</v>
      </c>
      <c r="F9" s="192" t="s">
        <v>565</v>
      </c>
      <c r="G9" s="192" t="s">
        <v>1567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1568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1569</v>
      </c>
      <c r="B2" s="91" t="s">
        <v>1570</v>
      </c>
      <c r="C2" s="91" t="s">
        <v>7</v>
      </c>
      <c r="D2" s="92" t="s">
        <v>1176</v>
      </c>
      <c r="E2" s="92" t="s">
        <v>548</v>
      </c>
      <c r="F2" s="92" t="s">
        <v>1571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1572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1573</v>
      </c>
      <c r="D5" s="246"/>
      <c r="E5" s="246"/>
      <c r="F5" s="246"/>
      <c r="G5" s="246"/>
      <c r="H5" s="246"/>
      <c r="I5" s="246"/>
      <c r="J5" s="247"/>
      <c r="K5" s="248" t="s">
        <v>1574</v>
      </c>
      <c r="L5" s="249"/>
      <c r="M5" s="249"/>
      <c r="N5" s="249"/>
      <c r="O5" s="250" t="s">
        <v>1575</v>
      </c>
      <c r="P5" s="251"/>
      <c r="Q5" s="252"/>
    </row>
    <row r="6" spans="1:17" s="81" customFormat="1" ht="15.75" customHeight="1">
      <c r="A6" s="75" t="s">
        <v>1571</v>
      </c>
      <c r="B6" s="82" t="s">
        <v>1570</v>
      </c>
      <c r="C6" s="83" t="s">
        <v>1176</v>
      </c>
      <c r="D6" s="84" t="s">
        <v>1177</v>
      </c>
      <c r="E6" s="83" t="s">
        <v>1576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1577</v>
      </c>
      <c r="M6" s="116" t="s">
        <v>29</v>
      </c>
      <c r="N6" s="117" t="s">
        <v>1171</v>
      </c>
      <c r="O6" s="165" t="s">
        <v>1214</v>
      </c>
      <c r="P6" s="128"/>
      <c r="Q6" s="139" t="s">
        <v>1578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1161</v>
      </c>
      <c r="D2" s="83" t="s">
        <v>1163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2026-03-11T02:16:32Z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