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554" documentId="8_{B6337239-1A00-434D-AAD0-422EA1FEB5AE}" xr6:coauthVersionLast="47" xr6:coauthVersionMax="47" xr10:uidLastSave="{74D6BC27-2DC9-4ADD-912D-E246F7299F3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1" i="1" l="1"/>
  <c r="C161" i="1"/>
  <c r="G161" i="1"/>
  <c r="M161" i="1" a="1"/>
  <c r="M161" i="1"/>
  <c r="N161" i="1" a="1"/>
  <c r="N161" i="1"/>
  <c r="R161" i="1"/>
  <c r="S161" i="1" a="1"/>
  <c r="S161" i="1"/>
  <c r="T161" i="1" a="1"/>
  <c r="T161" i="1"/>
  <c r="U161" i="1"/>
  <c r="AI161" i="1"/>
  <c r="AJ161" i="1"/>
  <c r="AK161" i="1"/>
  <c r="AL161" i="1"/>
  <c r="AM161" i="1"/>
  <c r="AN161" i="1"/>
  <c r="AO161" i="1"/>
  <c r="AP161" i="1"/>
  <c r="AQ161" i="1"/>
  <c r="AY161" i="1"/>
  <c r="BB161" i="1"/>
  <c r="BC161" i="1" a="1"/>
  <c r="BC161" i="1"/>
  <c r="BD161" i="1" a="1"/>
  <c r="BD161" i="1"/>
  <c r="BE161" i="1"/>
  <c r="BF161" i="1"/>
  <c r="BR161" i="1"/>
  <c r="BS161" i="1"/>
  <c r="AY162" i="1"/>
  <c r="AY160" i="1"/>
  <c r="AY159" i="1"/>
  <c r="AY163" i="1"/>
  <c r="AY164" i="1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S152" i="1" a="1"/>
  <c r="S152" i="1"/>
  <c r="R152" i="1"/>
  <c r="N152" i="1" a="1"/>
  <c r="N152" i="1"/>
  <c r="AN152" i="1" s="1"/>
  <c r="M152" i="1" a="1"/>
  <c r="M152" i="1"/>
  <c r="AM152" i="1" s="1"/>
  <c r="G152" i="1"/>
  <c r="C152" i="1"/>
  <c r="A152" i="1"/>
  <c r="A175" i="1"/>
  <c r="C175" i="1"/>
  <c r="G175" i="1"/>
  <c r="M175" i="1" a="1"/>
  <c r="M175" i="1"/>
  <c r="N175" i="1" a="1"/>
  <c r="N175" i="1"/>
  <c r="R175" i="1"/>
  <c r="S175" i="1" a="1"/>
  <c r="S175" i="1"/>
  <c r="T175" i="1" a="1"/>
  <c r="T175" i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H174" i="1" a="1"/>
  <c r="H174" i="1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N165" i="1" a="1"/>
  <c r="N165" i="1"/>
  <c r="R165" i="1"/>
  <c r="S165" i="1" a="1"/>
  <c r="S165" i="1"/>
  <c r="T165" i="1" a="1"/>
  <c r="T165" i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3" i="1" a="1"/>
  <c r="M163" i="1"/>
  <c r="N163" i="1" a="1"/>
  <c r="N163" i="1"/>
  <c r="M164" i="1" a="1"/>
  <c r="M164" i="1"/>
  <c r="N164" i="1" a="1"/>
  <c r="N164" i="1"/>
  <c r="M167" i="1" a="1"/>
  <c r="M167" i="1"/>
  <c r="N167" i="1" a="1"/>
  <c r="N167" i="1"/>
  <c r="S163" i="1" a="1"/>
  <c r="S163" i="1"/>
  <c r="T163" i="1" a="1"/>
  <c r="T163" i="1"/>
  <c r="S164" i="1" a="1"/>
  <c r="S164" i="1"/>
  <c r="T164" i="1" a="1"/>
  <c r="T164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9" i="16" s="1"/>
  <c r="N153" i="1" a="1"/>
  <c r="N153" i="1" s="1"/>
  <c r="L159" i="16" s="1"/>
  <c r="R153" i="1"/>
  <c r="R159" i="16" s="1"/>
  <c r="S153" i="1" a="1"/>
  <c r="S153" i="1" s="1"/>
  <c r="D159" i="16" s="1"/>
  <c r="T153" i="1" a="1"/>
  <c r="T153" i="1" s="1"/>
  <c r="E159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60" i="16" s="1"/>
  <c r="N154" i="1" a="1"/>
  <c r="N154" i="1" s="1"/>
  <c r="L160" i="16" s="1"/>
  <c r="R154" i="1"/>
  <c r="R160" i="16" s="1"/>
  <c r="S154" i="1" a="1"/>
  <c r="S154" i="1" s="1"/>
  <c r="D160" i="16" s="1"/>
  <c r="T154" i="1" a="1"/>
  <c r="T154" i="1" s="1"/>
  <c r="E160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61" i="16"/>
  <c r="L161" i="16"/>
  <c r="D161" i="16"/>
  <c r="E161" i="16"/>
  <c r="K181" i="11"/>
  <c r="M181" i="11"/>
  <c r="C155" i="1"/>
  <c r="M155" i="1" a="1"/>
  <c r="M155" i="1" s="1"/>
  <c r="K162" i="16" s="1"/>
  <c r="N155" i="1" a="1"/>
  <c r="N155" i="1" s="1"/>
  <c r="L162" i="16" s="1"/>
  <c r="R155" i="1"/>
  <c r="R162" i="16" s="1"/>
  <c r="S155" i="1" a="1"/>
  <c r="S155" i="1" s="1"/>
  <c r="D162" i="16" s="1"/>
  <c r="T155" i="1" a="1"/>
  <c r="T155" i="1" s="1"/>
  <c r="E162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63" i="16"/>
  <c r="L163" i="16"/>
  <c r="D163" i="16"/>
  <c r="E163" i="16"/>
  <c r="K183" i="11"/>
  <c r="M183" i="11"/>
  <c r="A156" i="1"/>
  <c r="C156" i="1"/>
  <c r="G156" i="1"/>
  <c r="M156" i="1" a="1"/>
  <c r="M156" i="1" s="1"/>
  <c r="K164" i="16" s="1"/>
  <c r="N156" i="1" a="1"/>
  <c r="N156" i="1" s="1"/>
  <c r="L164" i="16" s="1"/>
  <c r="R156" i="1"/>
  <c r="R164" i="16" s="1"/>
  <c r="S156" i="1" a="1"/>
  <c r="S156" i="1" s="1"/>
  <c r="D164" i="16" s="1"/>
  <c r="T156" i="1" a="1"/>
  <c r="T156" i="1" s="1"/>
  <c r="E16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65" i="16"/>
  <c r="L165" i="16"/>
  <c r="D165" i="16"/>
  <c r="E165" i="16"/>
  <c r="K185" i="11"/>
  <c r="M185" i="11"/>
  <c r="A157" i="1"/>
  <c r="C157" i="1"/>
  <c r="G157" i="1"/>
  <c r="R157" i="1"/>
  <c r="R166" i="16" s="1"/>
  <c r="S157" i="1" a="1"/>
  <c r="S157" i="1" s="1"/>
  <c r="D166" i="16" s="1"/>
  <c r="T157" i="1" a="1"/>
  <c r="T157" i="1" s="1"/>
  <c r="E166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67" i="16"/>
  <c r="L167" i="16"/>
  <c r="D167" i="16"/>
  <c r="E167" i="16"/>
  <c r="K187" i="11"/>
  <c r="M187" i="11"/>
  <c r="A158" i="1"/>
  <c r="C158" i="1"/>
  <c r="G158" i="1"/>
  <c r="M158" i="1" a="1"/>
  <c r="M158" i="1" s="1"/>
  <c r="K168" i="16" s="1"/>
  <c r="N158" i="1" a="1"/>
  <c r="N158" i="1" s="1"/>
  <c r="L168" i="16" s="1"/>
  <c r="R158" i="1"/>
  <c r="R168" i="16" s="1"/>
  <c r="S158" i="1" a="1"/>
  <c r="S158" i="1" s="1"/>
  <c r="D168" i="16" s="1"/>
  <c r="T158" i="1" a="1"/>
  <c r="T158" i="1" s="1"/>
  <c r="E168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K169" i="16"/>
  <c r="L169" i="16"/>
  <c r="R159" i="1"/>
  <c r="R169" i="16" s="1"/>
  <c r="S159" i="1" a="1"/>
  <c r="S159" i="1" s="1"/>
  <c r="D169" i="16" s="1"/>
  <c r="T159" i="1" a="1"/>
  <c r="T159" i="1" s="1"/>
  <c r="E169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70" i="16" s="1"/>
  <c r="N160" i="1" a="1"/>
  <c r="N160" i="1" s="1"/>
  <c r="L170" i="16" s="1"/>
  <c r="R160" i="1"/>
  <c r="R170" i="16" s="1"/>
  <c r="S160" i="1" a="1"/>
  <c r="S160" i="1" s="1"/>
  <c r="D170" i="16" s="1"/>
  <c r="T160" i="1" a="1"/>
  <c r="T160" i="1" s="1"/>
  <c r="E170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K171" i="16"/>
  <c r="L171" i="16"/>
  <c r="R162" i="1"/>
  <c r="R171" i="16" s="1"/>
  <c r="S162" i="1" a="1"/>
  <c r="S162" i="1" s="1"/>
  <c r="D171" i="16" s="1"/>
  <c r="T162" i="1" a="1"/>
  <c r="T162" i="1" s="1"/>
  <c r="E171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K172" i="16"/>
  <c r="L172" i="16"/>
  <c r="R163" i="1"/>
  <c r="R172" i="16" s="1"/>
  <c r="D172" i="16"/>
  <c r="E172" i="16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K173" i="16"/>
  <c r="L173" i="16"/>
  <c r="R164" i="1"/>
  <c r="D173" i="16"/>
  <c r="E173" i="16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K174" i="16"/>
  <c r="L174" i="16"/>
  <c r="R167" i="1"/>
  <c r="R174" i="16" s="1"/>
  <c r="S167" i="1" a="1"/>
  <c r="S167" i="1" s="1"/>
  <c r="D174" i="16" s="1"/>
  <c r="T167" i="1" a="1"/>
  <c r="T167" i="1" s="1"/>
  <c r="E174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5" i="16" s="1"/>
  <c r="N168" i="1" a="1"/>
  <c r="N168" i="1" s="1"/>
  <c r="L175" i="16" s="1"/>
  <c r="R168" i="1"/>
  <c r="R175" i="16" s="1"/>
  <c r="S168" i="1" a="1"/>
  <c r="S168" i="1" s="1"/>
  <c r="D175" i="16" s="1"/>
  <c r="T168" i="1" a="1"/>
  <c r="T168" i="1" s="1"/>
  <c r="E175" i="16" s="1"/>
  <c r="AI168" i="1"/>
  <c r="BB168" i="1" s="1"/>
  <c r="AK168" i="1"/>
  <c r="K195" i="11" s="1"/>
  <c r="AL168" i="1"/>
  <c r="AO168" i="1"/>
  <c r="BE168" i="1" s="1"/>
  <c r="AP168" i="1"/>
  <c r="M19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6" i="16" s="1"/>
  <c r="N169" i="1" a="1"/>
  <c r="N169" i="1" s="1"/>
  <c r="L176" i="16" s="1"/>
  <c r="R169" i="1"/>
  <c r="S169" i="1" a="1"/>
  <c r="S169" i="1" s="1"/>
  <c r="D176" i="16" s="1"/>
  <c r="T169" i="1" a="1"/>
  <c r="T169" i="1" s="1"/>
  <c r="E176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7" i="16" s="1"/>
  <c r="N170" i="1" a="1"/>
  <c r="N170" i="1" s="1"/>
  <c r="L177" i="16" s="1"/>
  <c r="R170" i="1"/>
  <c r="R177" i="16" s="1"/>
  <c r="S170" i="1" a="1"/>
  <c r="S170" i="1" s="1"/>
  <c r="D177" i="16" s="1"/>
  <c r="T170" i="1" a="1"/>
  <c r="T170" i="1" s="1"/>
  <c r="E177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BT170" i="1"/>
  <c r="K178" i="16"/>
  <c r="L178" i="16"/>
  <c r="D178" i="16"/>
  <c r="E178" i="16"/>
  <c r="K198" i="11"/>
  <c r="M198" i="11"/>
  <c r="K179" i="16"/>
  <c r="L179" i="16"/>
  <c r="D179" i="16"/>
  <c r="E179" i="16"/>
  <c r="K199" i="11"/>
  <c r="M199" i="11"/>
  <c r="K180" i="16"/>
  <c r="L180" i="16"/>
  <c r="D180" i="16"/>
  <c r="E180" i="16"/>
  <c r="K200" i="11"/>
  <c r="M200" i="11"/>
  <c r="A171" i="1"/>
  <c r="C171" i="1"/>
  <c r="G171" i="1"/>
  <c r="M171" i="1" a="1"/>
  <c r="M171" i="1" s="1"/>
  <c r="K181" i="16" s="1"/>
  <c r="N171" i="1" a="1"/>
  <c r="N171" i="1" s="1"/>
  <c r="L181" i="16" s="1"/>
  <c r="R171" i="1"/>
  <c r="S171" i="1" a="1"/>
  <c r="S171" i="1" s="1"/>
  <c r="D181" i="16" s="1"/>
  <c r="T171" i="1" a="1"/>
  <c r="T171" i="1" s="1"/>
  <c r="E181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2" i="16" s="1"/>
  <c r="N172" i="1" a="1"/>
  <c r="N172" i="1" s="1"/>
  <c r="L182" i="16" s="1"/>
  <c r="R172" i="1"/>
  <c r="R182" i="16" s="1"/>
  <c r="S172" i="1" a="1"/>
  <c r="S172" i="1" s="1"/>
  <c r="D182" i="16" s="1"/>
  <c r="T172" i="1" a="1"/>
  <c r="T172" i="1" s="1"/>
  <c r="E182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3" i="16" s="1"/>
  <c r="N173" i="1" a="1"/>
  <c r="N173" i="1" s="1"/>
  <c r="L183" i="16" s="1"/>
  <c r="R173" i="1"/>
  <c r="R183" i="16" s="1"/>
  <c r="S173" i="1" a="1"/>
  <c r="S173" i="1" s="1"/>
  <c r="D183" i="16" s="1"/>
  <c r="T173" i="1" a="1"/>
  <c r="T173" i="1" s="1"/>
  <c r="E183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4" i="16" s="1"/>
  <c r="N174" i="1" a="1"/>
  <c r="N174" i="1" s="1"/>
  <c r="L184" i="16" s="1"/>
  <c r="R174" i="1"/>
  <c r="R184" i="16" s="1"/>
  <c r="S174" i="1" a="1"/>
  <c r="S174" i="1" s="1"/>
  <c r="D184" i="16" s="1"/>
  <c r="T174" i="1" a="1"/>
  <c r="T174" i="1" s="1"/>
  <c r="E184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85" i="16" s="1"/>
  <c r="N176" i="1" a="1"/>
  <c r="N176" i="1" s="1"/>
  <c r="L185" i="16" s="1"/>
  <c r="R176" i="1"/>
  <c r="R185" i="16" s="1"/>
  <c r="S176" i="1" a="1"/>
  <c r="S176" i="1" s="1"/>
  <c r="D185" i="16" s="1"/>
  <c r="T176" i="1" a="1"/>
  <c r="T176" i="1" s="1"/>
  <c r="E185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6" i="16" s="1"/>
  <c r="N177" i="1" a="1"/>
  <c r="N177" i="1" s="1"/>
  <c r="L186" i="16" s="1"/>
  <c r="R177" i="1"/>
  <c r="S177" i="1" a="1"/>
  <c r="S177" i="1" s="1"/>
  <c r="D186" i="16" s="1"/>
  <c r="T177" i="1" a="1"/>
  <c r="T177" i="1" s="1"/>
  <c r="E186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7" i="16" s="1"/>
  <c r="N178" i="1" a="1"/>
  <c r="N178" i="1" s="1"/>
  <c r="L187" i="16" s="1"/>
  <c r="R178" i="1"/>
  <c r="R187" i="16" s="1"/>
  <c r="S178" i="1" a="1"/>
  <c r="S178" i="1" s="1"/>
  <c r="D187" i="16" s="1"/>
  <c r="T178" i="1" a="1"/>
  <c r="T178" i="1" s="1"/>
  <c r="E187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88" i="16" s="1"/>
  <c r="R179" i="1"/>
  <c r="R188" i="16" s="1"/>
  <c r="S179" i="1" a="1"/>
  <c r="S179" i="1" s="1"/>
  <c r="D188" i="16" s="1"/>
  <c r="T179" i="1" a="1"/>
  <c r="T179" i="1" s="1"/>
  <c r="E188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89" i="16" s="1"/>
  <c r="R180" i="1"/>
  <c r="S180" i="1" a="1"/>
  <c r="S180" i="1" s="1"/>
  <c r="D189" i="16" s="1"/>
  <c r="T180" i="1" a="1"/>
  <c r="T180" i="1" s="1"/>
  <c r="E189" i="16" s="1"/>
  <c r="AI180" i="1"/>
  <c r="BB180" i="1" s="1"/>
  <c r="AJ180" i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90" i="16" s="1"/>
  <c r="R181" i="1"/>
  <c r="S181" i="1" a="1"/>
  <c r="S181" i="1" s="1"/>
  <c r="D190" i="16" s="1"/>
  <c r="T181" i="1" a="1"/>
  <c r="T181" i="1" s="1"/>
  <c r="E190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K192" i="16"/>
  <c r="L192" i="16"/>
  <c r="D192" i="16"/>
  <c r="E192" i="16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3" i="16" s="1"/>
  <c r="N183" i="1" a="1"/>
  <c r="N183" i="1" s="1"/>
  <c r="L193" i="16" s="1"/>
  <c r="R183" i="1"/>
  <c r="R193" i="16" s="1"/>
  <c r="S183" i="1" a="1"/>
  <c r="S183" i="1" s="1"/>
  <c r="D193" i="16" s="1"/>
  <c r="T183" i="1" a="1"/>
  <c r="T183" i="1" s="1"/>
  <c r="E193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K194" i="16"/>
  <c r="L194" i="16"/>
  <c r="D194" i="16"/>
  <c r="E194" i="16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5" i="16" s="1"/>
  <c r="N185" i="1" a="1"/>
  <c r="N185" i="1" s="1"/>
  <c r="L195" i="16" s="1"/>
  <c r="R185" i="1"/>
  <c r="R195" i="16" s="1"/>
  <c r="S185" i="1" a="1"/>
  <c r="S185" i="1" s="1"/>
  <c r="D195" i="16" s="1"/>
  <c r="T185" i="1" a="1"/>
  <c r="T185" i="1" s="1"/>
  <c r="E195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6" i="16" s="1"/>
  <c r="N186" i="1" a="1"/>
  <c r="N186" i="1" s="1"/>
  <c r="L196" i="16" s="1"/>
  <c r="R186" i="1"/>
  <c r="R196" i="16" s="1"/>
  <c r="S186" i="1" a="1"/>
  <c r="S186" i="1" s="1"/>
  <c r="D196" i="16" s="1"/>
  <c r="T186" i="1" a="1"/>
  <c r="T186" i="1" s="1"/>
  <c r="E196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7" i="16" s="1"/>
  <c r="N187" i="1" a="1"/>
  <c r="N187" i="1" s="1"/>
  <c r="L197" i="16" s="1"/>
  <c r="R187" i="1"/>
  <c r="S187" i="1" a="1"/>
  <c r="S187" i="1" s="1"/>
  <c r="D197" i="16" s="1"/>
  <c r="T187" i="1" a="1"/>
  <c r="T187" i="1" s="1"/>
  <c r="E197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8" i="16" s="1"/>
  <c r="N188" i="1" a="1"/>
  <c r="N188" i="1" s="1"/>
  <c r="L198" i="16" s="1"/>
  <c r="R188" i="1"/>
  <c r="R198" i="16" s="1"/>
  <c r="S188" i="1" a="1"/>
  <c r="S188" i="1" s="1"/>
  <c r="D198" i="16" s="1"/>
  <c r="T188" i="1" a="1"/>
  <c r="T188" i="1" s="1"/>
  <c r="E198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9" i="16" s="1"/>
  <c r="R189" i="1"/>
  <c r="R199" i="16" s="1"/>
  <c r="S189" i="1" a="1"/>
  <c r="S189" i="1" s="1"/>
  <c r="D199" i="16" s="1"/>
  <c r="T189" i="1" a="1"/>
  <c r="T189" i="1" s="1"/>
  <c r="E199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200" i="16" s="1"/>
  <c r="R190" i="1"/>
  <c r="R200" i="16" s="1"/>
  <c r="S190" i="1" a="1"/>
  <c r="S190" i="1" s="1"/>
  <c r="D200" i="16" s="1"/>
  <c r="T190" i="1" a="1"/>
  <c r="T190" i="1" s="1"/>
  <c r="E200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201" i="16" s="1"/>
  <c r="R191" i="1"/>
  <c r="S191" i="1" a="1"/>
  <c r="S191" i="1" s="1"/>
  <c r="D201" i="16" s="1"/>
  <c r="T191" i="1" a="1"/>
  <c r="T191" i="1" s="1"/>
  <c r="E201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202" i="16" s="1"/>
  <c r="R192" i="1"/>
  <c r="S192" i="1" a="1"/>
  <c r="S192" i="1" s="1"/>
  <c r="D202" i="16" s="1"/>
  <c r="T192" i="1" a="1"/>
  <c r="T192" i="1" s="1"/>
  <c r="E202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203" i="16" s="1"/>
  <c r="R193" i="1"/>
  <c r="S193" i="1" a="1"/>
  <c r="S193" i="1" s="1"/>
  <c r="D203" i="16" s="1"/>
  <c r="T193" i="1" a="1"/>
  <c r="T193" i="1" s="1"/>
  <c r="E203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204" i="16" s="1"/>
  <c r="R194" i="1"/>
  <c r="S194" i="1" a="1"/>
  <c r="S194" i="1" s="1"/>
  <c r="D204" i="16" s="1"/>
  <c r="T194" i="1" a="1"/>
  <c r="T194" i="1" s="1"/>
  <c r="E204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205" i="16" s="1"/>
  <c r="R195" i="1"/>
  <c r="S195" i="1" a="1"/>
  <c r="S195" i="1" s="1"/>
  <c r="D205" i="16" s="1"/>
  <c r="T195" i="1" a="1"/>
  <c r="T195" i="1" s="1"/>
  <c r="E205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6" i="16" s="1"/>
  <c r="N196" i="1" a="1"/>
  <c r="N196" i="1" s="1"/>
  <c r="L206" i="16" s="1"/>
  <c r="R196" i="1"/>
  <c r="S196" i="1" a="1"/>
  <c r="S196" i="1" s="1"/>
  <c r="D206" i="16" s="1"/>
  <c r="T196" i="1" a="1"/>
  <c r="T196" i="1" s="1"/>
  <c r="E206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7" i="16" s="1"/>
  <c r="N197" i="1" a="1"/>
  <c r="N197" i="1" s="1"/>
  <c r="L207" i="16" s="1"/>
  <c r="R197" i="1"/>
  <c r="S197" i="1" a="1"/>
  <c r="S197" i="1" s="1"/>
  <c r="D207" i="16" s="1"/>
  <c r="T197" i="1" a="1"/>
  <c r="T197" i="1" s="1"/>
  <c r="E207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8" i="16" s="1"/>
  <c r="N198" i="1" a="1"/>
  <c r="N198" i="1" s="1"/>
  <c r="L208" i="16" s="1"/>
  <c r="R198" i="1"/>
  <c r="S198" i="1" a="1"/>
  <c r="S198" i="1" s="1"/>
  <c r="D208" i="16" s="1"/>
  <c r="T198" i="1" a="1"/>
  <c r="T198" i="1" s="1"/>
  <c r="E208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9" i="16" s="1"/>
  <c r="N199" i="1" a="1"/>
  <c r="N199" i="1" s="1"/>
  <c r="L209" i="16" s="1"/>
  <c r="R199" i="1"/>
  <c r="S199" i="1" a="1"/>
  <c r="S199" i="1" s="1"/>
  <c r="D209" i="16" s="1"/>
  <c r="T199" i="1" a="1"/>
  <c r="T199" i="1" s="1"/>
  <c r="E209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10" i="16" s="1"/>
  <c r="N200" i="1" a="1"/>
  <c r="N200" i="1" s="1"/>
  <c r="L210" i="16" s="1"/>
  <c r="R200" i="1"/>
  <c r="S200" i="1" a="1"/>
  <c r="S200" i="1" s="1"/>
  <c r="D210" i="16" s="1"/>
  <c r="T200" i="1" a="1"/>
  <c r="T200" i="1" s="1"/>
  <c r="E210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11" i="16" s="1"/>
  <c r="N201" i="1" a="1"/>
  <c r="N201" i="1" s="1"/>
  <c r="L211" i="16" s="1"/>
  <c r="R201" i="1"/>
  <c r="S201" i="1" a="1"/>
  <c r="S201" i="1" s="1"/>
  <c r="D211" i="16" s="1"/>
  <c r="T201" i="1" a="1"/>
  <c r="T201" i="1" s="1"/>
  <c r="E211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2" i="16" s="1"/>
  <c r="N202" i="1" a="1"/>
  <c r="N202" i="1" s="1"/>
  <c r="L212" i="16" s="1"/>
  <c r="R202" i="1"/>
  <c r="S202" i="1" a="1"/>
  <c r="S202" i="1" s="1"/>
  <c r="D212" i="16" s="1"/>
  <c r="T202" i="1" a="1"/>
  <c r="T202" i="1" s="1"/>
  <c r="E212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3" i="16" s="1"/>
  <c r="N203" i="1" a="1"/>
  <c r="N203" i="1" s="1"/>
  <c r="L213" i="16" s="1"/>
  <c r="R203" i="1"/>
  <c r="S203" i="1" a="1"/>
  <c r="S203" i="1" s="1"/>
  <c r="D213" i="16" s="1"/>
  <c r="T203" i="1" a="1"/>
  <c r="T203" i="1" s="1"/>
  <c r="E213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4" i="16" s="1"/>
  <c r="N204" i="1" a="1"/>
  <c r="N204" i="1" s="1"/>
  <c r="L214" i="16" s="1"/>
  <c r="R204" i="1"/>
  <c r="S204" i="1" a="1"/>
  <c r="S204" i="1" s="1"/>
  <c r="D214" i="16" s="1"/>
  <c r="T204" i="1" a="1"/>
  <c r="T204" i="1" s="1"/>
  <c r="E214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5" i="16" s="1"/>
  <c r="N205" i="1" a="1"/>
  <c r="N205" i="1" s="1"/>
  <c r="L215" i="16" s="1"/>
  <c r="R205" i="1"/>
  <c r="S205" i="1" a="1"/>
  <c r="S205" i="1" s="1"/>
  <c r="D215" i="16" s="1"/>
  <c r="T205" i="1" a="1"/>
  <c r="T205" i="1" s="1"/>
  <c r="E215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6" i="16" s="1"/>
  <c r="N206" i="1" a="1"/>
  <c r="N206" i="1" s="1"/>
  <c r="L216" i="16" s="1"/>
  <c r="R206" i="1"/>
  <c r="S206" i="1" a="1"/>
  <c r="S206" i="1" s="1"/>
  <c r="D216" i="16" s="1"/>
  <c r="T206" i="1" a="1"/>
  <c r="T206" i="1" s="1"/>
  <c r="E216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7" i="16" s="1"/>
  <c r="N207" i="1" a="1"/>
  <c r="N207" i="1" s="1"/>
  <c r="L217" i="16" s="1"/>
  <c r="R207" i="1"/>
  <c r="S207" i="1" a="1"/>
  <c r="S207" i="1" s="1"/>
  <c r="D217" i="16" s="1"/>
  <c r="T207" i="1" a="1"/>
  <c r="T207" i="1" s="1"/>
  <c r="E217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8" i="16" s="1"/>
  <c r="N208" i="1" a="1"/>
  <c r="N208" i="1" s="1"/>
  <c r="L218" i="16" s="1"/>
  <c r="R208" i="1"/>
  <c r="S208" i="1" a="1"/>
  <c r="S208" i="1" s="1"/>
  <c r="D218" i="16" s="1"/>
  <c r="T208" i="1" a="1"/>
  <c r="T208" i="1" s="1"/>
  <c r="E218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9" i="16" s="1"/>
  <c r="N209" i="1" a="1"/>
  <c r="N209" i="1" s="1"/>
  <c r="L219" i="16" s="1"/>
  <c r="R209" i="1"/>
  <c r="S209" i="1" a="1"/>
  <c r="S209" i="1" s="1"/>
  <c r="D219" i="16" s="1"/>
  <c r="T209" i="1" a="1"/>
  <c r="T209" i="1" s="1"/>
  <c r="E219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20" i="16" s="1"/>
  <c r="N210" i="1" a="1"/>
  <c r="N210" i="1" s="1"/>
  <c r="L220" i="16" s="1"/>
  <c r="R210" i="1"/>
  <c r="S210" i="1" a="1"/>
  <c r="S210" i="1" s="1"/>
  <c r="D220" i="16" s="1"/>
  <c r="T210" i="1" a="1"/>
  <c r="T210" i="1" s="1"/>
  <c r="E220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1" i="16" s="1"/>
  <c r="N211" i="1" a="1"/>
  <c r="N211" i="1" s="1"/>
  <c r="L221" i="16" s="1"/>
  <c r="R211" i="1"/>
  <c r="S211" i="1" a="1"/>
  <c r="S211" i="1" s="1"/>
  <c r="D221" i="16" s="1"/>
  <c r="T211" i="1" a="1"/>
  <c r="T211" i="1" s="1"/>
  <c r="E221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2" i="16" s="1"/>
  <c r="N212" i="1" a="1"/>
  <c r="N212" i="1" s="1"/>
  <c r="L222" i="16" s="1"/>
  <c r="R212" i="1"/>
  <c r="S212" i="1" a="1"/>
  <c r="S212" i="1" s="1"/>
  <c r="D222" i="16" s="1"/>
  <c r="T212" i="1" a="1"/>
  <c r="T212" i="1" s="1"/>
  <c r="E222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3" i="16" s="1"/>
  <c r="N213" i="1" a="1"/>
  <c r="N213" i="1" s="1"/>
  <c r="L223" i="16" s="1"/>
  <c r="R213" i="1"/>
  <c r="S213" i="1" a="1"/>
  <c r="S213" i="1" s="1"/>
  <c r="D223" i="16" s="1"/>
  <c r="T213" i="1" a="1"/>
  <c r="T213" i="1" s="1"/>
  <c r="E223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4" i="16" s="1"/>
  <c r="N214" i="1" a="1"/>
  <c r="N214" i="1" s="1"/>
  <c r="L224" i="16" s="1"/>
  <c r="R214" i="1"/>
  <c r="S214" i="1" a="1"/>
  <c r="S214" i="1" s="1"/>
  <c r="D224" i="16" s="1"/>
  <c r="T214" i="1" a="1"/>
  <c r="T214" i="1" s="1"/>
  <c r="E224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5" i="16" s="1"/>
  <c r="N215" i="1" a="1"/>
  <c r="N215" i="1" s="1"/>
  <c r="L225" i="16" s="1"/>
  <c r="R215" i="1"/>
  <c r="S215" i="1" a="1"/>
  <c r="S215" i="1" s="1"/>
  <c r="D225" i="16" s="1"/>
  <c r="T215" i="1" a="1"/>
  <c r="T215" i="1" s="1"/>
  <c r="E225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6" i="16" s="1"/>
  <c r="N216" i="1" a="1"/>
  <c r="N216" i="1" s="1"/>
  <c r="L226" i="16" s="1"/>
  <c r="R216" i="1"/>
  <c r="S216" i="1" a="1"/>
  <c r="S216" i="1" s="1"/>
  <c r="D226" i="16" s="1"/>
  <c r="T216" i="1" a="1"/>
  <c r="T216" i="1" s="1"/>
  <c r="E226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7" i="16" s="1"/>
  <c r="N217" i="1" a="1"/>
  <c r="N217" i="1" s="1"/>
  <c r="L227" i="16" s="1"/>
  <c r="R217" i="1"/>
  <c r="S217" i="1" a="1"/>
  <c r="S217" i="1" s="1"/>
  <c r="D227" i="16" s="1"/>
  <c r="T217" i="1" a="1"/>
  <c r="T217" i="1" s="1"/>
  <c r="E227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8" i="16" s="1"/>
  <c r="N218" i="1" a="1"/>
  <c r="N218" i="1" s="1"/>
  <c r="L228" i="16" s="1"/>
  <c r="R218" i="1"/>
  <c r="S218" i="1" a="1"/>
  <c r="S218" i="1" s="1"/>
  <c r="D228" i="16" s="1"/>
  <c r="T218" i="1" a="1"/>
  <c r="T218" i="1" s="1"/>
  <c r="E228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9" i="16" s="1"/>
  <c r="N219" i="1" a="1"/>
  <c r="N219" i="1" s="1"/>
  <c r="L229" i="16" s="1"/>
  <c r="R219" i="1"/>
  <c r="S219" i="1" a="1"/>
  <c r="S219" i="1" s="1"/>
  <c r="D229" i="16" s="1"/>
  <c r="T219" i="1" a="1"/>
  <c r="T219" i="1" s="1"/>
  <c r="E229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30" i="16" s="1"/>
  <c r="N220" i="1" a="1"/>
  <c r="N220" i="1" s="1"/>
  <c r="L230" i="16" s="1"/>
  <c r="R220" i="1"/>
  <c r="S220" i="1" a="1"/>
  <c r="S220" i="1" s="1"/>
  <c r="D230" i="16" s="1"/>
  <c r="T220" i="1" a="1"/>
  <c r="T220" i="1" s="1"/>
  <c r="E230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1" i="16" s="1"/>
  <c r="N221" i="1" a="1"/>
  <c r="N221" i="1" s="1"/>
  <c r="L231" i="16" s="1"/>
  <c r="R221" i="1"/>
  <c r="S221" i="1" a="1"/>
  <c r="S221" i="1" s="1"/>
  <c r="D231" i="16" s="1"/>
  <c r="T221" i="1" a="1"/>
  <c r="T221" i="1" s="1"/>
  <c r="E231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2" i="16" s="1"/>
  <c r="N222" i="1" a="1"/>
  <c r="N222" i="1" s="1"/>
  <c r="L232" i="16" s="1"/>
  <c r="R222" i="1"/>
  <c r="S222" i="1" a="1"/>
  <c r="S222" i="1" s="1"/>
  <c r="D232" i="16" s="1"/>
  <c r="T222" i="1" a="1"/>
  <c r="T222" i="1" s="1"/>
  <c r="E232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3" i="16" s="1"/>
  <c r="N223" i="1" a="1"/>
  <c r="N223" i="1" s="1"/>
  <c r="L233" i="16" s="1"/>
  <c r="R223" i="1"/>
  <c r="S223" i="1" a="1"/>
  <c r="S223" i="1" s="1"/>
  <c r="D233" i="16" s="1"/>
  <c r="T223" i="1" a="1"/>
  <c r="T223" i="1" s="1"/>
  <c r="E233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4" i="16" s="1"/>
  <c r="N224" i="1" a="1"/>
  <c r="N224" i="1" s="1"/>
  <c r="L234" i="16" s="1"/>
  <c r="R224" i="1"/>
  <c r="S224" i="1" a="1"/>
  <c r="S224" i="1" s="1"/>
  <c r="D234" i="16" s="1"/>
  <c r="T224" i="1" a="1"/>
  <c r="T224" i="1" s="1"/>
  <c r="E234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5" i="16" s="1"/>
  <c r="N225" i="1" a="1"/>
  <c r="N225" i="1" s="1"/>
  <c r="L235" i="16" s="1"/>
  <c r="R225" i="1"/>
  <c r="S225" i="1" a="1"/>
  <c r="S225" i="1" s="1"/>
  <c r="D235" i="16" s="1"/>
  <c r="T225" i="1" a="1"/>
  <c r="T225" i="1" s="1"/>
  <c r="E235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6" i="16" s="1"/>
  <c r="N226" i="1" a="1"/>
  <c r="N226" i="1" s="1"/>
  <c r="L236" i="16" s="1"/>
  <c r="R226" i="1"/>
  <c r="S226" i="1" a="1"/>
  <c r="S226" i="1" s="1"/>
  <c r="D236" i="16" s="1"/>
  <c r="T226" i="1" a="1"/>
  <c r="T226" i="1" s="1"/>
  <c r="E236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7" i="16" s="1"/>
  <c r="N227" i="1" a="1"/>
  <c r="N227" i="1" s="1"/>
  <c r="L237" i="16" s="1"/>
  <c r="R227" i="1"/>
  <c r="S227" i="1" a="1"/>
  <c r="S227" i="1" s="1"/>
  <c r="D237" i="16" s="1"/>
  <c r="T227" i="1" a="1"/>
  <c r="T227" i="1" s="1"/>
  <c r="E237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8" i="16" s="1"/>
  <c r="N228" i="1" a="1"/>
  <c r="N228" i="1" s="1"/>
  <c r="L238" i="16" s="1"/>
  <c r="R228" i="1"/>
  <c r="S228" i="1" a="1"/>
  <c r="S228" i="1" s="1"/>
  <c r="D238" i="16" s="1"/>
  <c r="T228" i="1" a="1"/>
  <c r="T228" i="1" s="1"/>
  <c r="E238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9" i="16" s="1"/>
  <c r="N229" i="1" a="1"/>
  <c r="N229" i="1" s="1"/>
  <c r="L239" i="16" s="1"/>
  <c r="R229" i="1"/>
  <c r="S229" i="1" a="1"/>
  <c r="S229" i="1" s="1"/>
  <c r="D239" i="16" s="1"/>
  <c r="T229" i="1" a="1"/>
  <c r="T229" i="1" s="1"/>
  <c r="E239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40" i="16" s="1"/>
  <c r="N230" i="1" a="1"/>
  <c r="N230" i="1" s="1"/>
  <c r="L240" i="16" s="1"/>
  <c r="R230" i="1"/>
  <c r="S230" i="1" a="1"/>
  <c r="S230" i="1" s="1"/>
  <c r="D240" i="16" s="1"/>
  <c r="T230" i="1" a="1"/>
  <c r="T230" i="1" s="1"/>
  <c r="E240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1" i="16" s="1"/>
  <c r="N231" i="1" a="1"/>
  <c r="N231" i="1" s="1"/>
  <c r="L241" i="16" s="1"/>
  <c r="R231" i="1"/>
  <c r="S231" i="1" a="1"/>
  <c r="S231" i="1" s="1"/>
  <c r="D241" i="16" s="1"/>
  <c r="T231" i="1" a="1"/>
  <c r="T231" i="1" s="1"/>
  <c r="E241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2" i="16" s="1"/>
  <c r="N232" i="1" a="1"/>
  <c r="N232" i="1" s="1"/>
  <c r="L242" i="16" s="1"/>
  <c r="R232" i="1"/>
  <c r="S232" i="1" a="1"/>
  <c r="S232" i="1" s="1"/>
  <c r="D242" i="16" s="1"/>
  <c r="T232" i="1" a="1"/>
  <c r="T232" i="1" s="1"/>
  <c r="E242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3" i="16" s="1"/>
  <c r="N233" i="1" a="1"/>
  <c r="N233" i="1" s="1"/>
  <c r="L243" i="16" s="1"/>
  <c r="R233" i="1"/>
  <c r="S233" i="1" a="1"/>
  <c r="S233" i="1" s="1"/>
  <c r="D243" i="16" s="1"/>
  <c r="T233" i="1" a="1"/>
  <c r="T233" i="1" s="1"/>
  <c r="E243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4" i="16" s="1"/>
  <c r="N234" i="1" a="1"/>
  <c r="N234" i="1" s="1"/>
  <c r="L244" i="16" s="1"/>
  <c r="R234" i="1"/>
  <c r="S234" i="1" a="1"/>
  <c r="S234" i="1" s="1"/>
  <c r="D244" i="16" s="1"/>
  <c r="T234" i="1" a="1"/>
  <c r="T234" i="1" s="1"/>
  <c r="E244" i="16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5" i="16" s="1"/>
  <c r="N235" i="1" a="1"/>
  <c r="N235" i="1" s="1"/>
  <c r="L245" i="16" s="1"/>
  <c r="R235" i="1"/>
  <c r="S235" i="1" a="1"/>
  <c r="S235" i="1" s="1"/>
  <c r="D245" i="16" s="1"/>
  <c r="T235" i="1" a="1"/>
  <c r="T235" i="1" s="1"/>
  <c r="E245" i="16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6" i="16" s="1"/>
  <c r="N236" i="1" a="1"/>
  <c r="N236" i="1" s="1"/>
  <c r="L246" i="16" s="1"/>
  <c r="R236" i="1"/>
  <c r="S236" i="1" a="1"/>
  <c r="S236" i="1" s="1"/>
  <c r="D246" i="16" s="1"/>
  <c r="T236" i="1" a="1"/>
  <c r="T236" i="1" s="1"/>
  <c r="E246" i="16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7" i="16" s="1"/>
  <c r="N237" i="1" a="1"/>
  <c r="N237" i="1" s="1"/>
  <c r="L247" i="16" s="1"/>
  <c r="R237" i="1"/>
  <c r="S237" i="1" a="1"/>
  <c r="S237" i="1" s="1"/>
  <c r="D247" i="16" s="1"/>
  <c r="T237" i="1" a="1"/>
  <c r="T237" i="1" s="1"/>
  <c r="E247" i="16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8" i="16" s="1"/>
  <c r="N238" i="1" a="1"/>
  <c r="N238" i="1" s="1"/>
  <c r="L248" i="16" s="1"/>
  <c r="R238" i="1"/>
  <c r="S238" i="1" a="1"/>
  <c r="S238" i="1" s="1"/>
  <c r="D248" i="16" s="1"/>
  <c r="T238" i="1" a="1"/>
  <c r="T238" i="1" s="1"/>
  <c r="E248" i="16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9" i="16" s="1"/>
  <c r="N239" i="1" a="1"/>
  <c r="N239" i="1" s="1"/>
  <c r="L249" i="16" s="1"/>
  <c r="R239" i="1"/>
  <c r="S239" i="1" a="1"/>
  <c r="S239" i="1" s="1"/>
  <c r="D249" i="16" s="1"/>
  <c r="T239" i="1" a="1"/>
  <c r="T239" i="1" s="1"/>
  <c r="E249" i="16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50" i="16" s="1"/>
  <c r="N240" i="1" a="1"/>
  <c r="N240" i="1" s="1"/>
  <c r="L250" i="16" s="1"/>
  <c r="R240" i="1"/>
  <c r="S240" i="1" a="1"/>
  <c r="S240" i="1" s="1"/>
  <c r="D250" i="16" s="1"/>
  <c r="T240" i="1" a="1"/>
  <c r="T240" i="1" s="1"/>
  <c r="E250" i="16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1" i="16" s="1"/>
  <c r="N241" i="1" a="1"/>
  <c r="N241" i="1" s="1"/>
  <c r="L251" i="16" s="1"/>
  <c r="R241" i="1"/>
  <c r="S241" i="1" a="1"/>
  <c r="S241" i="1" s="1"/>
  <c r="D251" i="16" s="1"/>
  <c r="T241" i="1" a="1"/>
  <c r="T241" i="1" s="1"/>
  <c r="E251" i="16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2" i="16" s="1"/>
  <c r="N242" i="1" a="1"/>
  <c r="N242" i="1" s="1"/>
  <c r="L252" i="16" s="1"/>
  <c r="R242" i="1"/>
  <c r="S242" i="1" a="1"/>
  <c r="S242" i="1" s="1"/>
  <c r="D252" i="16" s="1"/>
  <c r="T242" i="1" a="1"/>
  <c r="T242" i="1" s="1"/>
  <c r="E252" i="16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3" i="16" s="1"/>
  <c r="N243" i="1" a="1"/>
  <c r="N243" i="1" s="1"/>
  <c r="L253" i="16" s="1"/>
  <c r="R243" i="1"/>
  <c r="S243" i="1" a="1"/>
  <c r="S243" i="1" s="1"/>
  <c r="D253" i="16" s="1"/>
  <c r="T243" i="1" a="1"/>
  <c r="T243" i="1" s="1"/>
  <c r="E253" i="16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4" i="16" s="1"/>
  <c r="N244" i="1" a="1"/>
  <c r="N244" i="1" s="1"/>
  <c r="L254" i="16" s="1"/>
  <c r="R244" i="1"/>
  <c r="S244" i="1" a="1"/>
  <c r="S244" i="1" s="1"/>
  <c r="D254" i="16" s="1"/>
  <c r="T244" i="1" a="1"/>
  <c r="T244" i="1" s="1"/>
  <c r="E254" i="16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5" i="16" s="1"/>
  <c r="N245" i="1" a="1"/>
  <c r="N245" i="1" s="1"/>
  <c r="L255" i="16" s="1"/>
  <c r="R245" i="1"/>
  <c r="S245" i="1" a="1"/>
  <c r="S245" i="1" s="1"/>
  <c r="D255" i="16" s="1"/>
  <c r="T245" i="1" a="1"/>
  <c r="T245" i="1" s="1"/>
  <c r="E255" i="16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61" i="1" l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K204" i="16"/>
  <c r="F200" i="13"/>
  <c r="K201" i="16"/>
  <c r="F197" i="13"/>
  <c r="F194" i="13"/>
  <c r="F191" i="13"/>
  <c r="F188" i="13"/>
  <c r="F182" i="13"/>
  <c r="K205" i="16"/>
  <c r="F201" i="13"/>
  <c r="K202" i="16"/>
  <c r="F198" i="13"/>
  <c r="K199" i="16"/>
  <c r="F195" i="13"/>
  <c r="F192" i="13"/>
  <c r="F189" i="13"/>
  <c r="F183" i="13"/>
  <c r="F180" i="13"/>
  <c r="F179" i="13"/>
  <c r="K203" i="16"/>
  <c r="F199" i="13"/>
  <c r="K200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<sst xmlns="http://schemas.openxmlformats.org/spreadsheetml/2006/main" count="6272" uniqueCount="1669">
  <si>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</si>
  <si>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</si>
  <si>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</si>
  <si>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</si>
  <si>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</si>
  <si>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</si>
  <si>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</si>
  <si>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</si>
  <si>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</si>
  <si>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</si>
  <si>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</si>
  <si>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</si>
  <si>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</si>
  <si>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</si>
  <si>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</si>
  <si>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</si>
  <si>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</si>
  <si>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</si>
  <si>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</si>
  <si>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</si>
  <si>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</si>
  <si>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</si>
  <si>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</si>
  <si>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</si>
  <si>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</si>
  <si>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</si>
  <si>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</si>
  <si>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</si>
  <si>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</si>
  <si>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</si>
  <si>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</si>
  <si>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</si>
  <si>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</si>
  <si>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</si>
  <si>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</si>
  <si>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</si>
  <si>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</si>
  <si>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</si>
  <si>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</si>
  <si>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</si>
  <si>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</si>
  <si>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</si>
  <si>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</si>
  <si>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</si>
  <si>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</si>
  <si>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</si>
  <si>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</si>
  <si>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</si>
  <si>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</si>
  <si>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</si>
  <si>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</si>
  <si>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</si>
  <si>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</si>
  <si>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</si>
  <si>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</si>
  <si>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</si>
  <si>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</si>
  <si>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</si>
  <si>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</si>
  <si>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</si>
  <si>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</si>
  <si>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</si>
  <si>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</si>
  <si>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</si>
  <si>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</si>
  <si>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</si>
  <si>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</si>
  <si>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</si>
  <si>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</si>
  <si>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</si>
  <si>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</si>
  <si>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</si>
  <si>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</si>
  <si>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</si>
  <si>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</si>
  <si>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</si>
  <si>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</si>
  <si>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</si>
  <si>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</si>
  <si>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</si>
  <si>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</si>
  <si>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</si>
  <si>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</si>
  <si>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</si>
  <si>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</si>
  <si>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</si>
  <si>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</si>
  <si>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</si>
  <si>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</si>
  <si>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</si>
  <si>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</si>
  <si>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</si>
  <si>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</si>
  <si>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</si>
  <si>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</si>
  <si>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</si>
  <si>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</si>
  <si>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</si>
  <si>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</si>
  <si>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</si>
  <si>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</si>
  <si>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</si>
  <si>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</si>
  <si>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</si>
  <si>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</si>
  <si>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</si>
  <si>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</si>
  <si>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</si>
  <si>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</si>
  <si>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</si>
  <si>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</si>
  <si>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</si>
  <si>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</si>
  <si>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</si>
  <si>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</si>
  <si>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</si>
  <si>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</si>
  <si>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</si>
  <si>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</si>
  <si>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</si>
  <si>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</si>
  <si>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</si>
  <si>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</si>
  <si>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</si>
  <si>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</si>
  <si>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</si>
  <si>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</si>
  <si>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</si>
  <si>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</si>
  <si>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</si>
  <si>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</si>
  <si>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</si>
  <si>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</si>
  <si>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</si>
  <si>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</si>
  <si>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</si>
  <si>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</si>
  <si>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</si>
  <si>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</si>
  <si>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</si>
  <si>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</si>
  <si>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</si>
  <si>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</si>
  <si>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</si>
  <si>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</si>
  <si>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</si>
  <si>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</si>
  <si>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</si>
  <si>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</si>
  <si>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</si>
  <si>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</si>
  <si>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</si>
  <si>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</si>
  <si>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</si>
  <si>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</si>
  <si>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</si>
  <si>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</si>
  <si>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</si>
  <si>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</si>
  <si>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</si>
  <si>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</si>
  <si>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</si>
  <si>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</si>
  <si>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</si>
  <si>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</si>
  <si>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</si>
  <si>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</si>
  <si>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</si>
  <si>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</si>
  <si>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</si>
  <si>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</si>
  <si>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</si>
  <si>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</si>
  <si>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</si>
  <si>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</si>
  <si>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</si>
  <si>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</si>
  <si>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</si>
  <si>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</si>
  <si>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</si>
  <si>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</si>
  <si>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</si>
  <si>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</si>
  <si>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</si>
  <si>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</si>
  <si>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</si>
  <si>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</si>
  <si>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</si>
  <si>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</si>
  <si>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</si>
  <si>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</si>
  <si>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</si>
  <si>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</si>
  <si>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</si>
  <si>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</si>
  <si>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</si>
  <si>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</si>
  <si>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</si>
  <si>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</si>
  <si>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</si>
  <si>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</si>
  <si>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</si>
  <si>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</si>
  <si>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</si>
  <si>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</si>
  <si>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</si>
  <si>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</si>
  <si>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</si>
  <si>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</si>
  <si>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</si>
  <si>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</si>
  <si>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</si>
  <si>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</si>
  <si>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</si>
  <si>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</si>
  <si>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</si>
  <si>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</si>
  <si>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</si>
  <si>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</si>
  <si>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</si>
  <si>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</si>
  <si>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</si>
  <si>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</si>
  <si>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</si>
  <si>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</si>
  <si>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</si>
  <si>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</si>
  <si>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</si>
  <si>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</si>
  <si>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</si>
  <si>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</si>
  <si>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</si>
  <si>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</si>
  <si>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</si>
  <si>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</si>
  <si>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</si>
  <si>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</si>
  <si>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</si>
  <si>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</si>
  <si>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</si>
  <si>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</si>
  <si>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</si>
  <si>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</si>
  <si>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</si>
  <si>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</si>
  <si>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</si>
  <si>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</si>
  <si>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</si>
  <si>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</si>
  <si>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</si>
  <si>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</si>
  <si>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</si>
  <si>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</si>
  <si>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</si>
  <si>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</si>
  <si>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</si>
  <si>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</si>
  <si>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</si>
  <si>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</si>
  <si>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</si>
  <si>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</si>
  <si>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</si>
  <si>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</si>
  <si>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</si>
  <si>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</si>
  <si>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</si>
  <si>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</si>
  <si>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</si>
  <si>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</si>
  <si>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</si>
  <si>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</si>
  <si>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</si>
  <si>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</si>
  <si>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</si>
  <si>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</si>
  <si>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</si>
  <si>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</si>
  <si>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</si>
  <si>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</si>
  <si>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</si>
  <si>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</si>
  <si>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</si>
  <si>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</si>
  <si>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</si>
  <si>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</si>
  <si>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</si>
  <si>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</si>
  <si>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</si>
  <si>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</si>
  <si>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</si>
  <si>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</si>
  <si>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</si>
  <si>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</si>
  <si>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</si>
  <si>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</si>
  <si>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</si>
  <si>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</si>
  <si>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</si>
  <si>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</si>
  <si>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</si>
  <si>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</si>
  <si>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</si>
  <si>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</si>
  <si>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</si>
  <si>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</si>
  <si>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</si>
  <si>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</si>
  <si>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</si>
  <si>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</si>
  <si>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</si>
  <si>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</si>
  <si>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</si>
  <si>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</si>
  <si>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</si>
  <si>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</si>
  <si>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</si>
  <si>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</si>
  <si>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</si>
  <si>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</si>
  <si>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</si>
  <si>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</si>
  <si>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</si>
  <si>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</si>
  <si>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</si>
  <si>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</si>
  <si>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</si>
  <si>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</si>
  <si>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</si>
  <si>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</si>
  <si>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</si>
  <si>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</si>
  <si>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</si>
  <si>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</si>
  <si>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</si>
  <si>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</si>
  <si>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</si>
  <si>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</si>
  <si>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</si>
  <si>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</si>
  <si>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</si>
  <si>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</si>
  <si>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</si>
  <si>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</si>
  <si>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</si>
  <si>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</si>
  <si>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</si>
  <si>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</si>
  <si>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</si>
  <si>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</si>
  <si>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</si>
  <si>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</si>
  <si>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</si>
  <si>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</si>
  <si>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</si>
  <si>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</si>
  <si>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</si>
  <si>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</si>
  <si>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</si>
  <si>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</si>
  <si>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</si>
  <si>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</si>
  <si>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</si>
  <si>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</si>
  <si>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</si>
  <si>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</si>
  <si>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</si>
  <si>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</si>
  <si>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</si>
  <si>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</si>
  <si>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</si>
  <si>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</si>
  <si>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</si>
  <si>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</si>
  <si>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</si>
  <si>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</si>
  <si>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</si>
  <si>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</si>
  <si>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</si>
  <si>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</si>
  <si>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</si>
  <si>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</si>
  <si>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</si>
  <si>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</si>
  <si>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</si>
  <si>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</si>
  <si>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</si>
  <si>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</si>
  <si>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</si>
  <si>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</si>
  <si>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</si>
  <si>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</si>
  <si>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</si>
  <si>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</si>
  <si>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</si>
  <si>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</si>
  <si>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</si>
  <si>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</si>
  <si>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</si>
  <si>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</si>
  <si>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</si>
  <si>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</si>
  <si>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</si>
  <si>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</si>
  <si>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</si>
  <si>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</si>
  <si>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</si>
  <si>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</si>
  <si>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</si>
  <si>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</si>
  <si>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</si>
  <si>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</si>
  <si>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</si>
  <si>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</si>
  <si>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</si>
  <si>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</si>
  <si>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</si>
  <si>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</si>
  <si>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</si>
  <si>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</si>
  <si>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</si>
  <si>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</si>
  <si>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</si>
  <si>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</si>
  <si>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</si>
  <si>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</si>
  <si>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</si>
  <si>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</si>
  <si>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</si>
  <si>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</si>
  <si>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</si>
  <si>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</si>
  <si>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</si>
  <si>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</si>
  <si>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</si>
  <si>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</si>
  <si>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</si>
  <si>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</si>
  <si>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</si>
  <si>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</si>
  <si>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</si>
  <si>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</si>
  <si>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</si>
  <si>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</si>
  <si>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</si>
  <si>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</si>
  <si>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</si>
  <si>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</si>
  <si>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</si>
  <si>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</si>
  <si>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</si>
  <si>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</si>
  <si>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</si>
  <si>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</si>
  <si>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</si>
  <si>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</si>
  <si>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</si>
  <si>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</si>
  <si>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</si>
  <si>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</si>
  <si>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</si>
  <si>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</si>
  <si>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</si>
  <si>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</si>
  <si>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</si>
  <si>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</si>
  <si>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</si>
  <si>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</si>
  <si>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</si>
  <si>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</si>
  <si>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</si>
  <si>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</si>
  <si>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</si>
  <si>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</si>
  <si>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</si>
  <si>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</si>
  <si>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</si>
  <si>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</si>
  <si>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</si>
  <si>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</si>
  <si>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</si>
  <si>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</si>
  <si>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</si>
  <si>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</si>
  <si>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</si>
  <si>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</si>
  <si>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</si>
  <si>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</si>
  <si>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</si>
  <si>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</si>
  <si>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</si>
  <si>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</si>
  <si>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</si>
  <si>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</si>
  <si>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</si>
  <si>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</si>
  <si>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</si>
  <si>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</si>
  <si>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</si>
  <si>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</si>
  <si>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</si>
  <si>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</si>
  <si>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</si>
  <si>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</si>
  <si>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</si>
  <si>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</si>
  <si>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</si>
  <si>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</si>
  <si>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</si>
  <si>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</si>
  <si>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</si>
  <si>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</si>
  <si>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</si>
  <si>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</si>
  <si>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</si>
  <si>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</si>
  <si>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</si>
  <si>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</si>
  <si>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</si>
  <si>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</si>
  <si>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</si>
  <si>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</si>
  <si>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</si>
  <si>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</si>
  <si>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</si>
  <si>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</si>
  <si>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</si>
  <si>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</si>
  <si>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</si>
  <si>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</si>
  <si>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</si>
  <si>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</si>
  <si>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</si>
  <si>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</si>
  <si>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</si>
  <si>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</si>
  <si>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</si>
  <si>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</si>
  <si>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</si>
  <si>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</si>
  <si>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</si>
  <si>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</si>
  <si>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</si>
  <si>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</si>
  <si>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</si>
  <si>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</si>
  <si>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</si>
  <si>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</si>
  <si>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</si>
  <si>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</si>
  <si>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</si>
  <si>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</si>
  <si>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</si>
  <si>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</si>
  <si>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</si>
  <si>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</si>
  <si>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</si>
  <si>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</si>
  <si>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</si>
  <si>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</si>
  <si>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</si>
  <si>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</si>
  <si>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</si>
  <si>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</si>
  <si>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</si>
  <si>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</si>
  <si>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</si>
  <si>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</si>
  <si>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</si>
  <si>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</si>
  <si>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</si>
  <si>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</si>
  <si>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</si>
  <si>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</si>
  <si>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</si>
  <si>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</si>
  <si>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</si>
  <si>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</si>
  <si>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</si>
  <si>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</si>
  <si>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</si>
  <si>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</si>
  <si>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</si>
  <si>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</si>
  <si>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</si>
  <si>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</si>
  <si>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</si>
  <si>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</si>
  <si>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</si>
  <si>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</si>
  <si>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</si>
  <si>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</si>
  <si>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</si>
  <si>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</si>
  <si>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</si>
  <si>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</si>
  <si>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</si>
  <si>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</si>
  <si>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</si>
  <si>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</si>
  <si>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</si>
  <si>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</si>
  <si>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</si>
  <si>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</si>
  <si>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</si>
  <si>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</si>
  <si>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</si>
  <si>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</si>
  <si>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</si>
  <si>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</si>
  <si>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</si>
  <si>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</si>
  <si>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</si>
  <si>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</si>
  <si>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</si>
  <si>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</si>
  <si>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</si>
  <si>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</si>
  <si>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</si>
  <si>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</si>
  <si>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</si>
  <si>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</si>
  <si>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</si>
  <si>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</si>
  <si>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</si>
  <si>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</si>
  <si>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</si>
  <si>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</si>
  <si>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</si>
  <si>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</si>
  <si>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</si>
  <si>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</si>
  <si>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</si>
  <si>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</si>
  <si>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</si>
  <si>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</si>
  <si>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</si>
  <si>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</si>
  <si>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</si>
  <si>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</si>
  <si>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</si>
  <si>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</si>
  <si>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</si>
  <si>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</si>
  <si>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</si>
  <si>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</si>
  <si>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</si>
  <si>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</si>
  <si>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</si>
  <si>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</si>
  <si>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</si>
  <si>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</si>
  <si>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</si>
  <si>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</si>
  <si>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</si>
  <si>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</si>
  <si>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</si>
  <si>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</si>
  <si>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</si>
  <si>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</si>
  <si>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</si>
  <si>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</si>
  <si>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</si>
  <si>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</si>
  <si>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</si>
  <si>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</si>
  <si>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</si>
  <si>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</si>
  <si>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</si>
  <si>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</si>
  <si>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</si>
  <si>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</si>
  <si>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</si>
  <si>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</si>
  <si>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</si>
  <si>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</si>
  <si>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</si>
  <si>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</si>
  <si>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</si>
  <si>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</si>
  <si>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</si>
  <si>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</si>
  <si>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</si>
  <si>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</si>
  <si>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</si>
  <si>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</si>
  <si>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</si>
  <si>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</si>
  <si>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</si>
  <si>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</si>
  <si>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</si>
  <si>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</si>
  <si>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</si>
  <si>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</si>
  <si>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</si>
  <si>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</si>
  <si>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</si>
  <si>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</si>
  <si>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</si>
  <si>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</si>
  <si>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</si>
  <si>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</si>
  <si>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</si>
  <si>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</si>
  <si>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</si>
  <si>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</si>
  <si>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</si>
  <si>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</si>
  <si>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</si>
  <si>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</si>
  <si>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</si>
  <si>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</si>
  <si>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</si>
  <si>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</si>
  <si>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</si>
  <si>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</si>
  <si>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</si>
  <si>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</si>
  <si>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</si>
  <si>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</si>
  <si>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</si>
  <si>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</si>
  <si>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</si>
  <si>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</si>
  <si>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</si>
  <si>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</si>
  <si>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</si>
  <si>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</si>
  <si>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</si>
  <si>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</si>
  <si>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</si>
  <si>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</si>
  <si>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</si>
  <si>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</si>
  <si>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</si>
  <si>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</si>
  <si>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</si>
  <si>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</si>
  <si>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</si>
  <si>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</si>
  <si>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</si>
  <si>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</si>
  <si>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</si>
  <si>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</si>
  <si>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</si>
  <si>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</si>
  <si>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</si>
  <si>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</si>
  <si>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</si>
  <si>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</si>
  <si>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</si>
  <si>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</si>
  <si>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</si>
  <si>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</si>
  <si>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</si>
  <si>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</si>
  <si>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</si>
  <si>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</si>
  <si>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</si>
  <si>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</si>
  <si>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</si>
  <si>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</si>
  <si>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</si>
  <si>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</si>
  <si>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</si>
  <si>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</si>
  <si>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</si>
  <si>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</si>
  <si>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</si>
  <si>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</si>
  <si>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</si>
  <si>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</si>
  <si>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</si>
  <si>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</si>
  <si>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</si>
  <si>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</si>
  <si>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</si>
  <si>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</si>
  <si>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</si>
  <si>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</si>
  <si>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</si>
  <si>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</si>
  <si>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</si>
  <si>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</si>
  <si>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</si>
  <si>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</si>
  <si>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</si>
  <si>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</si>
  <si>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</si>
  <si>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</si>
  <si>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</si>
  <si>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</si>
  <si>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</si>
  <si>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</si>
  <si>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</si>
  <si>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</si>
  <si>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</si>
  <si>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</si>
  <si>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</si>
  <si>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</si>
  <si>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</si>
  <si>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</si>
  <si>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</si>
  <si>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</si>
  <si>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</si>
  <si>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</si>
  <si>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</si>
  <si>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</si>
  <si>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</si>
  <si>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</si>
  <si>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</si>
  <si>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</si>
  <si>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</si>
  <si>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</si>
  <si>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</si>
  <si>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</si>
  <si>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</si>
  <si>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</si>
  <si>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</si>
  <si>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</si>
  <si>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</si>
  <si>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</si>
  <si>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</si>
  <si>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</si>
  <si>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</si>
  <si>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</si>
  <si>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</si>
  <si>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</si>
  <si>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</si>
  <si>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</si>
  <si>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</si>
  <si>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</si>
  <si>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</si>
  <si>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</si>
  <si>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</si>
  <si>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</si>
  <si>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</si>
  <si>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</si>
  <si>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</si>
  <si>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</si>
  <si>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</si>
  <si>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</si>
  <si>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</si>
  <si>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</si>
  <si>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</si>
  <si>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</si>
  <si>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</si>
  <si>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</si>
  <si>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</si>
  <si>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</si>
  <si>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</si>
  <si>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</si>
  <si>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</si>
  <si>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</si>
  <si>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</si>
  <si>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</si>
  <si>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</si>
  <si>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</si>
  <si>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</si>
  <si>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</si>
  <si>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</si>
  <si>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</si>
  <si>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</si>
  <si>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</si>
  <si>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</si>
  <si>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</si>
  <si>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</si>
  <si>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</si>
  <si>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</si>
  <si>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</si>
  <si>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</si>
  <si>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</si>
  <si>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</si>
  <si>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</si>
  <si>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</si>
  <si>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</si>
  <si>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</si>
  <si>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</si>
  <si>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</si>
  <si>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</si>
  <si>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</si>
  <si>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</si>
  <si>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</si>
  <si>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</si>
  <si>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</si>
  <si>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</si>
  <si>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</si>
  <si>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</si>
  <si>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</si>
  <si>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</si>
  <si>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</si>
  <si>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</si>
  <si>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</si>
  <si>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</si>
  <si>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</si>
  <si>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</si>
  <si>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</si>
  <si>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</si>
  <si>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</si>
  <si>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</si>
  <si>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</si>
  <si>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</si>
  <si>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</si>
  <si>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</si>
  <si>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</si>
  <si>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</si>
  <si>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</si>
  <si>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</si>
  <si>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</si>
  <si>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</si>
  <si>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</si>
  <si>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</si>
  <si>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</si>
  <si>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</si>
  <si>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</si>
  <si>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</si>
  <si>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</si>
  <si>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</si>
  <si>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</si>
  <si>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</si>
  <si>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</si>
  <si>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</si>
  <si>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</si>
  <si>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</si>
  <si>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</si>
  <si>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</si>
  <si>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</si>
  <si>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</si>
  <si>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</si>
  <si>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</si>
  <si>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</si>
  <si>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</si>
  <si>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</si>
  <si>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</si>
  <si>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</si>
  <si>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</si>
  <si>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</si>
  <si>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</si>
  <si>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</si>
  <si>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</si>
  <si>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</si>
  <si>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</si>
  <si>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</si>
  <si>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</si>
  <si>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</si>
  <si>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</si>
  <si>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</si>
  <si>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</si>
  <si>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</si>
  <si>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</si>
  <si>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</si>
  <si>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</si>
  <si>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</si>
  <si>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</si>
  <si>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</si>
  <si>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</si>
  <si>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</si>
  <si>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</si>
  <si>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</si>
  <si>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</si>
  <si>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</si>
  <si>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</si>
  <si>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</si>
  <si>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</si>
  <si>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</si>
  <si>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</si>
  <si>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</si>
  <si>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</si>
  <si>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</si>
  <si>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</si>
  <si>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</si>
  <si>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</si>
  <si>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</si>
  <si>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</si>
  <si>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</si>
  <si>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</si>
  <si>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</si>
  <si>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</si>
  <si>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</si>
  <si>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</si>
  <si>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</si>
  <si>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</si>
  <si>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</si>
  <si>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</si>
  <si>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</si>
  <si>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</si>
  <si>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</si>
  <si>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</si>
  <si>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</si>
  <si>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</si>
  <si>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</si>
  <si>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</si>
  <si>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</si>
  <si>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</si>
  <si>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</si>
  <si>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</si>
  <si>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</si>
  <si>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</si>
  <si>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</si>
  <si>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</si>
  <si>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</si>
  <si>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</si>
  <si>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</si>
  <si>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</si>
  <si>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</si>
  <si>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</si>
  <si>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</si>
  <si>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</si>
  <si>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</si>
  <si>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</si>
  <si>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</si>
  <si>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</si>
  <si>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</si>
  <si>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</si>
  <si>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</si>
  <si>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</si>
  <si>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</si>
  <si>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</si>
  <si>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</si>
  <si>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</si>
  <si>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</si>
  <si>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</si>
  <si>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</si>
  <si>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</si>
  <si>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</si>
  <si>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</si>
  <si>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</si>
  <si>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</si>
  <si>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</si>
  <si>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</si>
  <si>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</si>
  <si>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</si>
  <si>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</si>
  <si>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</si>
  <si>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</si>
  <si>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</si>
  <si>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</si>
  <si>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</si>
  <si>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</si>
  <si>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</si>
  <si>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</si>
  <si>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</si>
  <si>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</si>
  <si>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</si>
  <si>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</si>
  <si>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</si>
  <si>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</si>
  <si>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</si>
  <si>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</si>
  <si>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</si>
  <si>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</si>
  <si>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</si>
  <si>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</si>
  <si>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</si>
  <si>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</si>
  <si>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</si>
  <si>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</si>
  <si>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</si>
  <si>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</si>
  <si>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</si>
  <si>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</si>
  <si>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</si>
  <si>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</si>
  <si>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</si>
  <si>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</si>
  <si>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</si>
  <si>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</si>
  <si>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</si>
  <si>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</si>
  <si>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</si>
  <si>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</si>
  <si>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</si>
  <si>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</si>
  <si>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</si>
  <si>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</si>
  <si>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</si>
  <si>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</si>
  <si>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</si>
  <si>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</si>
  <si>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</si>
  <si>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</si>
  <si>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</si>
  <si>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</si>
  <si>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</si>
  <si>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</si>
  <si>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</si>
  <si>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</si>
  <si>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</si>
  <si>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</si>
  <si>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</si>
  <si>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</si>
  <si>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</si>
  <si>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</si>
  <si>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</si>
  <si>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</si>
  <si>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</si>
  <si>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</si>
  <si>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</si>
  <si>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</si>
  <si>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</si>
  <si>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</si>
  <si>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</si>
  <si>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</si>
  <si>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</si>
  <si>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</si>
  <si>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</si>
  <si>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</si>
  <si>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</si>
  <si>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</si>
  <si>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</si>
  <si>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</si>
  <si>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</si>
  <si>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</si>
  <si>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</si>
  <si>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</si>
  <si>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</si>
  <si>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</si>
  <si>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</si>
  <si>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</si>
  <si>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</si>
  <si>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</si>
  <si>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</si>
  <si>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</si>
  <si>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</si>
  <si>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</si>
  <si>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</si>
  <si>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</si>
  <si>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</si>
  <si>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</si>
  <si>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</si>
  <si>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</si>
  <si>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</si>
  <si>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</si>
  <si>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</si>
  <si>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</si>
  <si>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</si>
  <si>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</si>
  <si>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</si>
  <si>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</si>
  <si>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</si>
  <si>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</si>
  <si>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</si>
  <si>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</si>
  <si>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</si>
  <si>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</si>
  <si>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</si>
  <si>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</si>
  <si>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</si>
  <si>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</si>
  <si>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</si>
  <si>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</si>
  <si>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</si>
  <si>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</si>
  <si>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</si>
  <si>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</si>
  <si>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</si>
  <si>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</si>
  <si>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</si>
  <si>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</si>
  <si>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</si>
  <si>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</si>
  <si>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</si>
  <si>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</si>
  <si>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</si>
  <si>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</si>
  <si>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</si>
  <si>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</si>
  <si>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</si>
  <si>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</si>
  <si>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</si>
  <si>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</si>
  <si>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</si>
  <si>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</si>
  <si>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</si>
  <si>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</si>
  <si>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</si>
  <si>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</si>
  <si>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</si>
  <si>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</si>
  <si>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</si>
  <si>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</si>
  <si>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</si>
  <si>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</si>
  <si>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</si>
  <si>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</si>
  <si>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</si>
  <si>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</si>
  <si>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</si>
  <si>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</si>
  <si>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</si>
  <si>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</si>
  <si>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</si>
  <si>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</si>
  <si>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</si>
  <si>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</si>
  <si>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</si>
  <si>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</si>
  <si>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</si>
  <si>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</si>
  <si>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</si>
  <si>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</si>
  <si>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</si>
  <si>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</si>
  <si>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</si>
  <si>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</si>
  <si>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</si>
  <si>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</si>
  <si>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</si>
  <si>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</si>
  <si>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</si>
  <si>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</si>
  <si>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</si>
  <si>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</si>
  <si>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</si>
  <si>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</si>
  <si>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</si>
  <si>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</si>
  <si>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</si>
  <si>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</si>
  <si>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</si>
  <si>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</si>
  <si>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</si>
  <si>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</si>
  <si>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</si>
  <si>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</si>
  <si>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</si>
  <si>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</si>
  <si>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</si>
  <si>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</si>
  <si>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</si>
  <si>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</si>
  <si>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</si>
  <si>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</si>
  <si>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</si>
  <si>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</si>
  <si>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</si>
  <si>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</si>
  <si>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</si>
  <si>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</si>
  <si>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</si>
  <si>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</si>
  <si>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</si>
  <si>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</si>
  <si>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</si>
  <si>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</si>
  <si>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</si>
  <si>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</si>
  <si>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</si>
  <si>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</si>
  <si>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</si>
  <si>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</si>
  <si>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</si>
  <si>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</si>
  <si>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</si>
  <si>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</si>
  <si>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</si>
  <si>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</si>
  <si>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</si>
  <si>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</si>
  <si>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</si>
  <si>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</si>
  <si>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</si>
  <si>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</si>
  <si>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</si>
  <si>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</si>
  <si>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</si>
  <si>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</si>
  <si>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</si>
  <si>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</si>
  <si>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</si>
  <si>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</si>
  <si>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</si>
  <si>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</si>
  <si>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</si>
  <si>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</si>
  <si>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</si>
  <si>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</si>
  <si>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</si>
  <si>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</si>
  <si>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</si>
  <si>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</si>
  <si>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</si>
  <si>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</si>
  <si>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</si>
  <si>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</si>
  <si>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</si>
  <si>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</si>
  <si>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</si>
  <si>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</si>
  <si>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</si>
  <si>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</si>
  <si>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</si>
  <si>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</si>
  <si>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</si>
  <si>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</si>
  <si>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</si>
  <si>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</si>
  <si>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</si>
  <si>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</si>
  <si>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</si>
  <si>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</si>
  <si>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</si>
  <si>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</si>
  <si>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</si>
  <si>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</si>
  <si>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</si>
  <si>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</si>
  <si>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</si>
  <si>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</si>
  <si>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</si>
  <si>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</si>
  <si>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</si>
  <si>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</si>
  <si>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</si>
  <si>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</si>
  <si>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</si>
  <si>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</si>
  <si>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</si>
  <si>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</si>
  <si>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</si>
  <si>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</si>
  <si>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</si>
  <si>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</si>
  <si>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</si>
  <si>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</si>
  <si>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</si>
  <si>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</si>
  <si>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</si>
  <si>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</si>
  <si>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</si>
  <si>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</si>
  <si>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</si>
  <si>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</si>
  <si>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</si>
  <si>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</si>
  <si>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</si>
  <si>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</si>
  <si>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</si>
  <si>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</si>
  <si>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</si>
  <si>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</si>
  <si>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</si>
  <si>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</si>
  <si>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</si>
  <si>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</si>
  <si>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</si>
  <si>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</si>
  <si>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</si>
  <si>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</si>
  <si>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</si>
  <si>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</si>
  <si>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</si>
  <si>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</si>
  <si>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</si>
  <si>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</si>
  <si>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</si>
  <si>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</si>
  <si>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</si>
  <si>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</si>
  <si>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</si>
  <si>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</si>
  <si>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</si>
  <si>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</si>
  <si>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</si>
  <si>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</si>
  <si>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</si>
  <si>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</si>
  <si>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</si>
  <si>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</si>
  <si>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</si>
  <si>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</si>
  <si>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</si>
  <si>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</si>
  <si>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</si>
  <si>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</si>
  <si>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</si>
  <si>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</si>
  <si>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</si>
  <si>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</si>
  <si>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</si>
  <si>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</si>
  <si>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</si>
  <si>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</si>
  <si>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</si>
  <si>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</si>
  <si>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</si>
  <si>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</si>
  <si>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</si>
  <si>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</si>
  <si>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</si>
  <si>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</si>
  <si>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</si>
  <si>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</si>
  <si>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</si>
  <si>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</si>
  <si>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</si>
  <si>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</si>
  <si>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</si>
  <si>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</si>
  <si>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</si>
  <si>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</si>
  <si>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</si>
  <si>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</si>
  <si>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</si>
  <si>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</si>
  <si>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</si>
  <si>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</si>
  <si>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</si>
  <si>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</si>
  <si>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</si>
  <si>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</si>
  <si>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</si>
  <si>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</si>
  <si>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</si>
  <si>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</si>
  <si>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</si>
  <si>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</si>
  <si>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</si>
  <si>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</si>
  <si>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</si>
  <si>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</si>
  <si>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</si>
  <si>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</si>
  <si>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</si>
  <si>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</si>
  <si>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</si>
  <si>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</si>
  <si>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</si>
  <si>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</si>
  <si>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</si>
  <si>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</si>
  <si>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</si>
  <si>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</si>
  <si>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</si>
  <si>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</si>
  <si>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</si>
  <si>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</si>
  <si>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</si>
  <si>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</si>
  <si>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</si>
  <si>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</si>
  <si>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</si>
  <si>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</si>
  <si>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</si>
  <si>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</si>
  <si>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</si>
  <si>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</si>
  <si>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</si>
  <si>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</si>
  <si>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</si>
  <si>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</si>
  <si>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</si>
  <si>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</si>
  <si>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</si>
  <si>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</si>
  <si>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</si>
  <si>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</si>
  <si>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</si>
  <si>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</si>
  <si>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</si>
  <si>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</si>
  <si>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</si>
  <si>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</si>
  <si>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</si>
  <si>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</si>
  <si>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</si>
  <si>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</si>
  <si>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</si>
  <si>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</si>
  <si>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</si>
  <si>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</si>
  <si>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</si>
  <si>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</si>
  <si>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</si>
  <si>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</si>
  <si>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</si>
  <si>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</si>
  <si>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</si>
  <si>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</si>
  <si>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</si>
  <si>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</si>
  <si>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</si>
  <si>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</si>
  <si>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</si>
  <si>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</si>
  <si>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</si>
  <si>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</si>
  <si>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</si>
  <si>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</si>
  <si>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</si>
  <si>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</si>
  <si>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</si>
  <si>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</si>
  <si>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</si>
  <si>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</si>
  <si>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</si>
  <si>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</si>
  <si>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</si>
  <si>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</si>
  <si>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</si>
  <si>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</si>
  <si>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</si>
  <si>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</si>
  <si>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</si>
  <si>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</si>
  <si>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</si>
  <si>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</si>
  <si>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</si>
  <si>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</si>
  <si>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</si>
  <si>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</si>
  <si>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</si>
  <si>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</si>
  <si>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</si>
  <si>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</si>
  <si>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</si>
  <si>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</si>
  <si>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</si>
  <si>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</si>
  <si>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</si>
  <si>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</si>
  <si>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</si>
  <si>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</si>
  <si>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</si>
  <si>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</si>
  <si>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</si>
  <si>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</si>
  <si>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</si>
  <si>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</si>
  <si>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</si>
  <si>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</si>
  <si>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</si>
  <si>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</si>
  <si>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</si>
  <si>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</si>
  <si>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</si>
  <si>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</si>
  <si>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</si>
  <si>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</si>
  <si>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</si>
  <si>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</si>
  <si>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</si>
  <si>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</si>
  <si>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</si>
  <si>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</si>
  <si>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</si>
  <si>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</si>
  <si>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</si>
  <si>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</si>
  <si>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</si>
  <si>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</si>
  <si>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</si>
  <si>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</si>
  <si>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</si>
  <si>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</si>
  <si>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</si>
  <si>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</si>
  <si>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</si>
  <si>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</si>
  <si>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</si>
  <si>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</si>
  <si>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</si>
  <si>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</si>
  <si>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</si>
  <si>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</si>
  <si>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</si>
  <si>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</si>
  <si>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</si>
  <si>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</si>
  <si>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</si>
  <si>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</si>
  <si>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</si>
  <si>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</si>
  <si>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</si>
  <si>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</si>
  <si>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</si>
  <si>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</si>
  <si>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</si>
  <si>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</si>
  <si>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</si>
  <si>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</si>
  <si>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</si>
  <si>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</si>
  <si>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</si>
  <si>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</si>
  <si>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</si>
  <si>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</si>
  <si>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</si>
  <si>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</si>
  <si>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</si>
  <si>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</si>
  <si>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</si>
  <si>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</si>
  <si>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</si>
  <si>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</si>
  <si>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</si>
  <si>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</si>
  <si>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</si>
  <si>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</si>
  <si>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</si>
  <si>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</si>
  <si>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</si>
  <si>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</si>
  <si>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</si>
  <si>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</si>
  <si>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</si>
  <si>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</si>
  <si>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</si>
  <si>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</si>
  <si>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 xml:space="preserve">Deslocamento de TAP para TVI </t>
  </si>
  <si>
    <t>Josimar</t>
  </si>
  <si>
    <t>E18</t>
  </si>
  <si>
    <t>Higor</t>
  </si>
  <si>
    <t>Caminhão de solda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</si>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</sst>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0" fillId="36" borderId="13" xfId="0" applyFill="1" applyBorder="1" applyAlignment="1">
      <alignment horizontal="left" vertical="top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89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AR1" activePane="topRight" state="frozen"/>
      <selection pane="topRight" activeCell="AW162" sqref="AW16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84" customWidth="1"/>
    <col min="73" max="99" width="9.140625" style="277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1172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1173</v>
      </c>
      <c r="BI1" s="243"/>
      <c r="BJ1" s="244"/>
      <c r="BK1" s="245"/>
      <c r="BL1" s="43"/>
      <c r="BM1" s="235" t="s">
        <v>1174</v>
      </c>
      <c r="BN1" s="236"/>
      <c r="BO1" s="236"/>
      <c r="BP1" s="236"/>
      <c r="BQ1" s="236"/>
      <c r="BR1" s="236"/>
      <c r="BS1" s="237"/>
      <c r="BT1" s="281"/>
      <c r="CV1" s="278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38" t="s">
        <v>1175</v>
      </c>
      <c r="AJ2" s="239"/>
      <c r="AK2" s="239"/>
      <c r="AL2" s="239"/>
      <c r="AM2" s="239"/>
      <c r="AN2" s="239"/>
      <c r="AO2" s="239"/>
      <c r="AP2" s="239"/>
      <c r="AQ2" s="241"/>
      <c r="AR2" s="155"/>
      <c r="AS2" s="253" t="s">
        <v>1178</v>
      </c>
      <c r="AT2" s="240"/>
      <c r="AU2" s="240"/>
      <c r="AV2" s="240"/>
      <c r="AW2" s="240"/>
      <c r="AX2" s="239"/>
      <c r="AY2" s="241"/>
      <c r="AZ2" s="4"/>
      <c r="BA2" s="232" t="s">
        <v>1179</v>
      </c>
      <c r="BB2" s="234"/>
      <c r="BC2" s="238" t="s">
        <v>1176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281"/>
      <c r="CV2" s="278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32" t="s">
        <v>1180</v>
      </c>
      <c r="AJ3" s="234"/>
      <c r="AK3" s="232" t="s">
        <v>1181</v>
      </c>
      <c r="AL3" s="233"/>
      <c r="AM3" s="233"/>
      <c r="AN3" s="233"/>
      <c r="AO3" s="233"/>
      <c r="AP3" s="233"/>
      <c r="AQ3" s="234"/>
      <c r="AR3" s="156"/>
      <c r="AS3" s="256" t="s">
        <v>1187</v>
      </c>
      <c r="AT3" s="257"/>
      <c r="AU3" s="256" t="s">
        <v>1188</v>
      </c>
      <c r="AV3" s="257"/>
      <c r="AW3" s="256" t="s">
        <v>1189</v>
      </c>
      <c r="AX3" s="258"/>
      <c r="AY3" s="57" t="s">
        <v>1190</v>
      </c>
      <c r="AZ3" s="57"/>
      <c r="BA3" s="254"/>
      <c r="BB3" s="255"/>
      <c r="BC3" s="232" t="s">
        <v>1183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1191</v>
      </c>
      <c r="BN3" s="236"/>
      <c r="BO3" s="236"/>
      <c r="BP3" s="237"/>
      <c r="BQ3" s="235" t="s">
        <v>160</v>
      </c>
      <c r="BR3" s="236"/>
      <c r="BS3" s="237"/>
      <c r="BT3" s="282"/>
      <c r="CV3" s="278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81"/>
      <c r="CV4" s="279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83" t="str">
        <f>IF(BN5="","",SUBSTITUTE(BM5," ","")&amp;SUBSTITUTE(BN5," ",""))</f>
        <v>ResponsabilidadeFechamento-Impacto</v>
      </c>
      <c r="CV5" s="280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83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83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87" t="str">
        <f>IF(BN8="","",SUBSTITUTE(BM8," ","")&amp;SUBSTITUTE(BN8," ",""))</f>
        <v>OKOK</v>
      </c>
      <c r="BU8" s="288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85">
        <f>IF(OR(B9="",F9=""),"*",BA9/Q9)</f>
        <v>0</v>
      </c>
      <c r="BT9" s="287" t="str">
        <f>IF(BN9="","",SUBSTITUTE(BM9," ","")&amp;SUBSTITUTE(BN9," ",""))</f>
        <v>CCOCirculaçãoIntervaloOportunidade</v>
      </c>
      <c r="BU9" s="292" t="s">
        <v>1278</v>
      </c>
      <c r="BV9" s="286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83" t="str">
        <f t="shared" ref="BT9:BT55" si="2">IF(BN10="","",SUBSTITUTE(BM10," ","")&amp;SUBSTITUTE(BN10," ",""))</f>
        <v>MecânicaLocomotiva</v>
      </c>
      <c r="BU10" s="29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83" t="str">
        <f t="shared" si="2"/>
        <v>CCOCirculaçãoIntervaloOportunidade</v>
      </c>
      <c r="BU11" s="29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83" t="str">
        <f t="shared" si="2"/>
        <v>CondiçõesClimáticaChuva</v>
      </c>
      <c r="BU12" s="29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83" t="str">
        <f t="shared" si="2"/>
        <v>CondiçõesClimáticaChuva</v>
      </c>
      <c r="BU13" s="29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83" t="str">
        <f t="shared" si="2"/>
        <v>AnomaliaMecânica</v>
      </c>
      <c r="BU14" s="29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83" t="str">
        <f t="shared" si="2"/>
        <v>OKOK</v>
      </c>
      <c r="BU15" s="29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83" t="str">
        <f t="shared" si="2"/>
        <v>OKOK</v>
      </c>
      <c r="BU16" s="29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83" t="str">
        <f>IF(BN17="","",SUBSTITUTE(BM17," ","")&amp;SUBSTITUTE(BN17," ",""))</f>
        <v>CCOCirculaçãoIntervaloContrato</v>
      </c>
      <c r="BU17" s="29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83" t="str">
        <f>IF(BN18="","",SUBSTITUTE(BM18," ","")&amp;SUBSTITUTE(BN18," ",""))</f>
        <v>CCOCirculaçãoIntervaloOportunidade</v>
      </c>
      <c r="BU18" s="29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83" t="str">
        <f>IF(BN19="","",SUBSTITUTE(BM19," ","")&amp;SUBSTITUTE(BN19," ",""))</f>
        <v>OKOK</v>
      </c>
      <c r="BU19" s="29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83" t="str">
        <f>IF(BN20="","",SUBSTITUTE(BM20," ","")&amp;SUBSTITUTE(BN20," ",""))</f>
        <v>CondiçõesClimáticaTemperatura</v>
      </c>
      <c r="BU20" s="29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83" t="str">
        <f>IF(BN21="","",SUBSTITUTE(BM21," ","")&amp;SUBSTITUTE(BN21," ",""))</f>
        <v>CCOCirculaçãoIntervaloContrato</v>
      </c>
      <c r="BU21" s="29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83" t="str">
        <f>IF(BN22="","",SUBSTITUTE(BM22," ","")&amp;SUBSTITUTE(BN22," ",""))</f>
        <v>PCMVIARecursosInternos</v>
      </c>
      <c r="BU22" s="29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83" t="str">
        <f>IF(BN23="","",SUBSTITUTE(BM23," ","")&amp;SUBSTITUTE(BN23," ",""))</f>
        <v>CCOCirculaçãoIntervaloOportunidade</v>
      </c>
      <c r="BU23" s="29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83" t="str">
        <f>IF(BN24="","",SUBSTITUTE(BM24," ","")&amp;SUBSTITUTE(BN24," ",""))</f>
        <v>CCOCirculaçãoIntervaloContrato</v>
      </c>
      <c r="BU24" s="29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83" t="str">
        <f>IF(BN25="","",SUBSTITUTE(BM25," ","")&amp;SUBSTITUTE(BN25," ",""))</f>
        <v>OKOK</v>
      </c>
      <c r="BU25" s="29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83" t="str">
        <f>IF(BN26="","",SUBSTITUTE(BM26," ","")&amp;SUBSTITUTE(BN26," ",""))</f>
        <v>OKOK</v>
      </c>
      <c r="BU26" s="29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83" t="str">
        <f t="shared" si="2"/>
        <v>OKOK</v>
      </c>
      <c r="BU27" s="29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83" t="str">
        <f t="shared" si="2"/>
        <v/>
      </c>
      <c r="BU28" s="29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83" t="str">
        <f t="shared" si="2"/>
        <v/>
      </c>
      <c r="BU29" s="29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83" t="str">
        <f t="shared" si="2"/>
        <v/>
      </c>
      <c r="BU30" s="29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83" t="str">
        <f t="shared" si="2"/>
        <v>CCOCirculaçãoIntervaloOportunidade</v>
      </c>
      <c r="BU31" s="29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83" t="str">
        <f t="shared" si="2"/>
        <v>CCOCirculaçãoIntervaloOportunidade</v>
      </c>
      <c r="BU32" s="29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83" t="str">
        <f t="shared" si="2"/>
        <v>MecânicaLocomotiva</v>
      </c>
      <c r="BU33" s="29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83" t="str">
        <f t="shared" si="2"/>
        <v>CCOCirculaçãoIntervaloOportunidade</v>
      </c>
      <c r="BU34" s="29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83" t="str">
        <f t="shared" si="2"/>
        <v>CondiçõesClimáticaChuva</v>
      </c>
      <c r="BU35" s="29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83" t="str">
        <f t="shared" si="2"/>
        <v>CCOCirculaçãoIntervaloOportunidade</v>
      </c>
      <c r="BU36" s="29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83" t="str">
        <f t="shared" si="2"/>
        <v>OKOK</v>
      </c>
      <c r="BU37" s="29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83" t="str">
        <f t="shared" si="2"/>
        <v>OKOK</v>
      </c>
      <c r="BU38" s="29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83" t="str">
        <f t="shared" si="2"/>
        <v>OKOK</v>
      </c>
      <c r="BU39" s="29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83" t="str">
        <f t="shared" si="2"/>
        <v>OKOK</v>
      </c>
      <c r="BU40" s="29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83" t="str">
        <f t="shared" si="2"/>
        <v/>
      </c>
      <c r="BU41" s="29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83" t="str">
        <f t="shared" si="2"/>
        <v/>
      </c>
      <c r="BU42" s="29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83" t="str">
        <f t="shared" si="2"/>
        <v>CCOCirculaçãoIntervaloOportunidade</v>
      </c>
      <c r="BU43" s="29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83" t="str">
        <f t="shared" si="2"/>
        <v>CCOCirculaçãoIntervaloOportunidade</v>
      </c>
      <c r="BU44" s="29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83" t="str">
        <f t="shared" si="2"/>
        <v>CCOCirculaçãoIntervaloOportunidade</v>
      </c>
      <c r="BU45" s="29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83" t="str">
        <f t="shared" si="2"/>
        <v>OKOK</v>
      </c>
      <c r="BU46" s="29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83" t="str">
        <f t="shared" si="2"/>
        <v>CondiçõesClimáticaChuva</v>
      </c>
      <c r="BU47" s="29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83" t="str">
        <f t="shared" si="2"/>
        <v>CCOCirculaçãoIntervaloOportunidade</v>
      </c>
      <c r="BU48" s="29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83" t="str">
        <f t="shared" si="2"/>
        <v>CCOCirculaçãoIntervaloOportunidade</v>
      </c>
      <c r="BU49" s="29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83" t="str">
        <f t="shared" si="2"/>
        <v>OKOK</v>
      </c>
      <c r="BU50" s="29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83" t="str">
        <f t="shared" si="2"/>
        <v>OKOK</v>
      </c>
      <c r="BU51" s="29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83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83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83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83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83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83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83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83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83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83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83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83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83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83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83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83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83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83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83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83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83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83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83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83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83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83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83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83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83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83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83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83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83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83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83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83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83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83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83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83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83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83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83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83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83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83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83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83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83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83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83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83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83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83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83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83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83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83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83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83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83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83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83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83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83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83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83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83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83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83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83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83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83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83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83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83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83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83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83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83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83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83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83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83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83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83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83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83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83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83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83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83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83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83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83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83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83" t="str">
        <f t="shared" si="16"/>
        <v>OKOK</v>
      </c>
    </row>
    <row r="149" spans="1:72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83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83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83" t="str">
        <f t="shared" si="16"/>
        <v/>
      </c>
    </row>
    <row r="152" spans="1:72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276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83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83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83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83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83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83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83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83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83" t="str">
        <f t="shared" si="16"/>
        <v>CCOCirculaçãoIntervaloOportunidade</v>
      </c>
    </row>
    <row r="161" spans="1:72" ht="23.25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/>
      <c r="AS161" s="204"/>
      <c r="AT161" s="204"/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0</v>
      </c>
      <c r="AZ161" s="11"/>
      <c r="BA161" s="276"/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/>
      <c r="BI161" s="14"/>
      <c r="BJ161" s="205" t="s">
        <v>1596</v>
      </c>
      <c r="BK161" s="205" t="s">
        <v>1596</v>
      </c>
      <c r="BL161" s="13"/>
      <c r="BM161" s="12"/>
      <c r="BN161" s="12"/>
      <c r="BO161" s="130"/>
      <c r="BP161" s="14"/>
      <c r="BQ161" s="10" t="str">
        <f>IF(AND(BR161&lt;1,BS161&lt;1),"Produção e Intervalo",IF(BR161&lt;1,"Intervalo",IF(BS161&lt;1,"Produção","Aderente")))</f>
        <v>Produção e Intervalo</v>
      </c>
      <c r="BR161" s="15">
        <f>IF(OR(B161="",F161=""),"*",AY161/P161)</f>
        <v>0</v>
      </c>
      <c r="BS161" s="15">
        <f>IF(OR(B161="",F161=""),"*",BA161/Q161)</f>
        <v>0</v>
      </c>
      <c r="BT161" s="283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1597</v>
      </c>
      <c r="N162" s="148" t="s">
        <v>1598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1599</v>
      </c>
      <c r="W162" s="134" t="s">
        <v>1600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1601</v>
      </c>
      <c r="BK162" s="14" t="s">
        <v>1601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83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1602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1603</v>
      </c>
      <c r="W163" s="134" t="s">
        <v>1604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1605</v>
      </c>
      <c r="BK163" s="14" t="s">
        <v>1605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83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83" t="str">
        <f t="shared" si="16"/>
        <v/>
      </c>
    </row>
    <row r="165" spans="1:72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276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83"/>
    </row>
    <row r="166" spans="1:72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/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/>
      <c r="AS166" s="204"/>
      <c r="AT166" s="204"/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276"/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/>
      <c r="BI166" s="14"/>
      <c r="BJ166" s="205"/>
      <c r="BK166" s="14"/>
      <c r="BL166" s="13"/>
      <c r="BM166" s="12"/>
      <c r="BN166" s="12"/>
      <c r="BO166" s="130"/>
      <c r="BP166" s="14"/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83"/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/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Produção e Intervalo</v>
      </c>
      <c r="BR167" s="15">
        <f t="shared" si="14"/>
        <v>0</v>
      </c>
      <c r="BS167" s="15">
        <f t="shared" si="15"/>
        <v>0</v>
      </c>
      <c r="BT167" s="283" t="str">
        <f t="shared" si="16"/>
        <v/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/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498.9</v>
      </c>
      <c r="AQ168" s="173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83" t="str">
        <f t="shared" si="16"/>
        <v/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83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1606</v>
      </c>
      <c r="X170" s="151" t="s">
        <v>1000</v>
      </c>
      <c r="Y170" s="129"/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83" t="str">
        <f t="shared" si="16"/>
        <v/>
      </c>
    </row>
    <row r="171" spans="1:72" hidden="1">
      <c r="A171" s="44" t="str">
        <f t="shared" ref="A171:A234" si="21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2">IF(AND(BR171&lt;1,BS171&lt;1),"Produção e Intervalo",IF(BR171&lt;1,"Intervalo",IF(BS171&lt;1,"Produção","Aderente")))</f>
        <v>Aderente</v>
      </c>
      <c r="BR171" s="15" t="str">
        <f t="shared" ref="BR171:BR234" si="23">IF(OR(B171="",F171=""),"*",AY171/P171)</f>
        <v>*</v>
      </c>
      <c r="BS171" s="15" t="str">
        <f t="shared" ref="BS171:BS234" si="24">IF(OR(B171="",F171=""),"*",BA171/Q171)</f>
        <v>*</v>
      </c>
      <c r="BT171" s="283" t="str">
        <f t="shared" ref="BT171:BT234" si="25">IF(BN171="","",SUBSTITUTE(BM171," ","")&amp;SUBSTITUTE(BN171," ",""))</f>
        <v/>
      </c>
    </row>
    <row r="172" spans="1:72" hidden="1">
      <c r="A172" s="44" t="str">
        <f t="shared" si="21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1607</v>
      </c>
      <c r="X172" s="151" t="s">
        <v>1000</v>
      </c>
      <c r="Y172" s="129"/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2"/>
        <v>Produção e Intervalo</v>
      </c>
      <c r="BR172" s="15">
        <f t="shared" si="23"/>
        <v>0</v>
      </c>
      <c r="BS172" s="15">
        <f t="shared" si="24"/>
        <v>0</v>
      </c>
      <c r="BT172" s="283" t="str">
        <f t="shared" si="25"/>
        <v/>
      </c>
    </row>
    <row r="173" spans="1:72" hidden="1">
      <c r="A173" s="44" t="str">
        <f t="shared" si="21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/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IF(D173="","*",IFERROR(IF(ISODD(COUNT(AS173:AX176)),"ERRO",SUM((AT173-AS173),(AV173-AU173),(AX173-AW173))),"ERRO"))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2"/>
        <v>Produção e Intervalo</v>
      </c>
      <c r="BR173" s="15">
        <f t="shared" si="23"/>
        <v>0</v>
      </c>
      <c r="BS173" s="15">
        <f t="shared" si="24"/>
        <v>0</v>
      </c>
      <c r="BT173" s="283" t="str">
        <f t="shared" si="25"/>
        <v/>
      </c>
    </row>
    <row r="174" spans="1:72" hidden="1">
      <c r="A174" s="44" t="str">
        <f t="shared" si="21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/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2"/>
        <v>Produção e Intervalo</v>
      </c>
      <c r="BR174" s="15">
        <f t="shared" si="23"/>
        <v>0</v>
      </c>
      <c r="BS174" s="15">
        <f t="shared" si="24"/>
        <v>0</v>
      </c>
      <c r="BT174" s="283" t="str">
        <f t="shared" si="25"/>
        <v/>
      </c>
    </row>
    <row r="175" spans="1:72" ht="23.25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1608</v>
      </c>
      <c r="X175" s="151" t="s">
        <v>1005</v>
      </c>
      <c r="Y175" s="129"/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/>
      <c r="AS175" s="204"/>
      <c r="AT175" s="204"/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0</v>
      </c>
      <c r="AZ175" s="11"/>
      <c r="BA175" s="276"/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/>
      <c r="BI175" s="14"/>
      <c r="BJ175" s="205"/>
      <c r="BK175" s="14"/>
      <c r="BL175" s="13"/>
      <c r="BM175" s="12"/>
      <c r="BN175" s="12"/>
      <c r="BO175" s="130"/>
      <c r="BP175" s="14"/>
      <c r="BQ175" s="10" t="str">
        <f>IF(AND(BR175&lt;1,BS175&lt;1),"Produção e Intervalo",IF(BR175&lt;1,"Intervalo",IF(BS175&lt;1,"Produção","Aderente")))</f>
        <v>Produção e Intervalo</v>
      </c>
      <c r="BR175" s="15">
        <f>IF(OR(B175="",F175=""),"*",AY175/P175)</f>
        <v>0</v>
      </c>
      <c r="BS175" s="15">
        <f>IF(OR(B175="",F175=""),"*",BA175/Q175)</f>
        <v>0</v>
      </c>
      <c r="BT175" s="283"/>
    </row>
    <row r="176" spans="1:72" hidden="1">
      <c r="A176" s="44" t="str">
        <f t="shared" si="21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/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2"/>
        <v>Produção e Intervalo</v>
      </c>
      <c r="BR176" s="15">
        <f t="shared" si="23"/>
        <v>0</v>
      </c>
      <c r="BS176" s="15">
        <f t="shared" si="24"/>
        <v>0</v>
      </c>
      <c r="BT176" s="283" t="str">
        <f t="shared" si="25"/>
        <v/>
      </c>
    </row>
    <row r="177" spans="1:72" hidden="1">
      <c r="A177" s="44" t="str">
        <f t="shared" si="21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2"/>
        <v>Aderente</v>
      </c>
      <c r="BR177" s="15" t="str">
        <f t="shared" si="23"/>
        <v>*</v>
      </c>
      <c r="BS177" s="15" t="str">
        <f t="shared" si="24"/>
        <v>*</v>
      </c>
      <c r="BT177" s="283" t="str">
        <f t="shared" si="25"/>
        <v/>
      </c>
    </row>
    <row r="178" spans="1:72" hidden="1">
      <c r="A178" s="44" t="str">
        <f t="shared" si="21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1609</v>
      </c>
      <c r="W178" s="134" t="s">
        <v>1557</v>
      </c>
      <c r="X178" s="151" t="s">
        <v>1005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2"/>
        <v>Produção e Intervalo</v>
      </c>
      <c r="BR178" s="15">
        <f t="shared" si="23"/>
        <v>0</v>
      </c>
      <c r="BS178" s="15">
        <f t="shared" si="24"/>
        <v>0</v>
      </c>
      <c r="BT178" s="283" t="str">
        <f t="shared" si="25"/>
        <v/>
      </c>
    </row>
    <row r="179" spans="1:72" hidden="1">
      <c r="A179" s="44" t="str">
        <f t="shared" si="21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1610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1611</v>
      </c>
      <c r="W179" s="134" t="s">
        <v>1612</v>
      </c>
      <c r="X179" s="151" t="s">
        <v>1005</v>
      </c>
      <c r="Y179" s="129"/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/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2"/>
        <v>Produção e Intervalo</v>
      </c>
      <c r="BR179" s="15">
        <f t="shared" si="23"/>
        <v>0</v>
      </c>
      <c r="BS179" s="15">
        <f t="shared" si="24"/>
        <v>0</v>
      </c>
      <c r="BT179" s="283" t="str">
        <f t="shared" si="25"/>
        <v/>
      </c>
    </row>
    <row r="180" spans="1:72" hidden="1">
      <c r="A180" s="44" t="str">
        <f t="shared" si="21"/>
        <v/>
      </c>
      <c r="B180" s="132"/>
      <c r="C180" s="7" t="str">
        <f>IF(BS_CONTROLE[[#This Row],[DATA]]="","",WEEKNUM(BS_CONTROLE[[#This Row],[DATA]]))</f>
        <v/>
      </c>
      <c r="D180" s="45"/>
      <c r="E180" s="181">
        <v>203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2"/>
        <v>Aderente</v>
      </c>
      <c r="BR180" s="15" t="str">
        <f t="shared" si="23"/>
        <v>*</v>
      </c>
      <c r="BS180" s="15" t="str">
        <f t="shared" si="24"/>
        <v>*</v>
      </c>
      <c r="BT180" s="283" t="str">
        <f t="shared" si="25"/>
        <v/>
      </c>
    </row>
    <row r="181" spans="1:72" hidden="1">
      <c r="A181" s="44" t="str">
        <f t="shared" si="21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2"/>
        <v>Aderente</v>
      </c>
      <c r="BR181" s="15" t="str">
        <f t="shared" si="23"/>
        <v>*</v>
      </c>
      <c r="BS181" s="15" t="str">
        <f t="shared" si="24"/>
        <v>*</v>
      </c>
      <c r="BT181" s="283" t="str">
        <f t="shared" si="25"/>
        <v/>
      </c>
    </row>
    <row r="182" spans="1:72" hidden="1">
      <c r="A182" s="44" t="str">
        <f t="shared" si="21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2"/>
        <v>Produção e Intervalo</v>
      </c>
      <c r="BR182" s="15">
        <f t="shared" si="23"/>
        <v>0</v>
      </c>
      <c r="BS182" s="15">
        <f t="shared" si="24"/>
        <v>0</v>
      </c>
      <c r="BT182" s="283" t="str">
        <f t="shared" si="25"/>
        <v/>
      </c>
    </row>
    <row r="183" spans="1:72" hidden="1">
      <c r="A183" s="44" t="str">
        <f t="shared" si="21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2"/>
        <v>Produção e Intervalo</v>
      </c>
      <c r="BR183" s="15">
        <f t="shared" si="23"/>
        <v>0</v>
      </c>
      <c r="BS183" s="15">
        <f t="shared" si="24"/>
        <v>0</v>
      </c>
      <c r="BT183" s="283" t="str">
        <f t="shared" si="25"/>
        <v/>
      </c>
    </row>
    <row r="184" spans="1:72" hidden="1">
      <c r="A184" s="44" t="str">
        <f t="shared" si="21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1606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2"/>
        <v>Produção e Intervalo</v>
      </c>
      <c r="BR184" s="15">
        <f t="shared" si="23"/>
        <v>0</v>
      </c>
      <c r="BS184" s="15">
        <f t="shared" si="24"/>
        <v>0</v>
      </c>
      <c r="BT184" s="283" t="str">
        <f t="shared" si="25"/>
        <v/>
      </c>
    </row>
    <row r="185" spans="1:72" hidden="1">
      <c r="A185" s="44" t="str">
        <f t="shared" si="21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2"/>
        <v>Produção e Intervalo</v>
      </c>
      <c r="BR185" s="15">
        <f t="shared" si="23"/>
        <v>0</v>
      </c>
      <c r="BS185" s="15">
        <f t="shared" si="24"/>
        <v>0</v>
      </c>
      <c r="BT185" s="283" t="str">
        <f t="shared" si="25"/>
        <v/>
      </c>
    </row>
    <row r="186" spans="1:72" hidden="1">
      <c r="A186" s="44" t="str">
        <f t="shared" si="21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2"/>
        <v>Produção e Intervalo</v>
      </c>
      <c r="BR186" s="15">
        <f t="shared" si="23"/>
        <v>0</v>
      </c>
      <c r="BS186" s="15">
        <f t="shared" si="24"/>
        <v>0</v>
      </c>
      <c r="BT186" s="283" t="str">
        <f t="shared" si="25"/>
        <v/>
      </c>
    </row>
    <row r="187" spans="1:72" hidden="1">
      <c r="A187" s="44" t="str">
        <f t="shared" si="21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2"/>
        <v>Aderente</v>
      </c>
      <c r="BR187" s="15" t="str">
        <f t="shared" si="23"/>
        <v>*</v>
      </c>
      <c r="BS187" s="15" t="str">
        <f t="shared" si="24"/>
        <v>*</v>
      </c>
      <c r="BT187" s="283" t="str">
        <f t="shared" si="25"/>
        <v/>
      </c>
    </row>
    <row r="188" spans="1:72" hidden="1">
      <c r="A188" s="44" t="str">
        <f t="shared" si="21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1613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2"/>
        <v>Produção e Intervalo</v>
      </c>
      <c r="BR188" s="15">
        <f t="shared" si="23"/>
        <v>0</v>
      </c>
      <c r="BS188" s="15">
        <f t="shared" si="24"/>
        <v>0</v>
      </c>
      <c r="BT188" s="283" t="str">
        <f t="shared" si="25"/>
        <v/>
      </c>
    </row>
    <row r="189" spans="1:72" hidden="1">
      <c r="A189" s="44" t="str">
        <f t="shared" si="21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1614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2"/>
        <v>Produção e Intervalo</v>
      </c>
      <c r="BR189" s="15">
        <f t="shared" si="23"/>
        <v>0</v>
      </c>
      <c r="BS189" s="15">
        <f t="shared" si="24"/>
        <v>0</v>
      </c>
      <c r="BT189" s="283" t="str">
        <f t="shared" si="25"/>
        <v/>
      </c>
    </row>
    <row r="190" spans="1:72" hidden="1">
      <c r="A190" s="44" t="str">
        <f t="shared" si="21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54.53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TLG-TQI</v>
      </c>
      <c r="AN190" s="171" t="str">
        <f>IF(BS_CONTROLE[[#This Row],[SB]]=0, "-", BS_CONTROLE[[#This Row],[SB]])</f>
        <v>K52TQI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54.53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2"/>
        <v>Produção e Intervalo</v>
      </c>
      <c r="BR190" s="15">
        <f t="shared" si="23"/>
        <v>0</v>
      </c>
      <c r="BS190" s="15">
        <f t="shared" si="24"/>
        <v>0</v>
      </c>
      <c r="BT190" s="283" t="str">
        <f t="shared" si="25"/>
        <v/>
      </c>
    </row>
    <row r="191" spans="1:72" hidden="1">
      <c r="A191" s="44" t="str">
        <f t="shared" si="21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2"/>
        <v>Aderente</v>
      </c>
      <c r="BR191" s="15" t="str">
        <f t="shared" si="23"/>
        <v>*</v>
      </c>
      <c r="BS191" s="15" t="str">
        <f t="shared" si="24"/>
        <v>*</v>
      </c>
      <c r="BT191" s="283" t="str">
        <f t="shared" si="25"/>
        <v/>
      </c>
    </row>
    <row r="192" spans="1:72" hidden="1">
      <c r="A192" s="44" t="str">
        <f t="shared" si="21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2"/>
        <v>Aderente</v>
      </c>
      <c r="BR192" s="15" t="str">
        <f t="shared" si="23"/>
        <v>*</v>
      </c>
      <c r="BS192" s="15" t="str">
        <f t="shared" si="24"/>
        <v>*</v>
      </c>
      <c r="BT192" s="283" t="str">
        <f t="shared" si="25"/>
        <v/>
      </c>
    </row>
    <row r="193" spans="1:72" hidden="1">
      <c r="A193" s="44" t="str">
        <f t="shared" si="21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2"/>
        <v>Aderente</v>
      </c>
      <c r="BR193" s="15" t="str">
        <f t="shared" si="23"/>
        <v>*</v>
      </c>
      <c r="BS193" s="15" t="str">
        <f t="shared" si="24"/>
        <v>*</v>
      </c>
      <c r="BT193" s="283" t="str">
        <f t="shared" si="25"/>
        <v/>
      </c>
    </row>
    <row r="194" spans="1:72" hidden="1">
      <c r="A194" s="44" t="str">
        <f t="shared" si="21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2"/>
        <v>Aderente</v>
      </c>
      <c r="BR194" s="15" t="str">
        <f t="shared" si="23"/>
        <v>*</v>
      </c>
      <c r="BS194" s="15" t="str">
        <f t="shared" si="24"/>
        <v>*</v>
      </c>
      <c r="BT194" s="283" t="str">
        <f t="shared" si="25"/>
        <v/>
      </c>
    </row>
    <row r="195" spans="1:72" hidden="1">
      <c r="A195" s="44" t="str">
        <f t="shared" si="21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2"/>
        <v>Aderente</v>
      </c>
      <c r="BR195" s="15" t="str">
        <f t="shared" si="23"/>
        <v>*</v>
      </c>
      <c r="BS195" s="15" t="str">
        <f t="shared" si="24"/>
        <v>*</v>
      </c>
      <c r="BT195" s="283" t="str">
        <f t="shared" si="25"/>
        <v/>
      </c>
    </row>
    <row r="196" spans="1:72" hidden="1">
      <c r="A196" s="44" t="str">
        <f t="shared" si="21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2"/>
        <v>Aderente</v>
      </c>
      <c r="BR196" s="15" t="str">
        <f t="shared" si="23"/>
        <v>*</v>
      </c>
      <c r="BS196" s="15" t="str">
        <f t="shared" si="24"/>
        <v>*</v>
      </c>
      <c r="BT196" s="283" t="str">
        <f t="shared" si="25"/>
        <v/>
      </c>
    </row>
    <row r="197" spans="1:72" hidden="1">
      <c r="A197" s="44" t="str">
        <f t="shared" si="21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2"/>
        <v>Aderente</v>
      </c>
      <c r="BR197" s="15" t="str">
        <f t="shared" si="23"/>
        <v>*</v>
      </c>
      <c r="BS197" s="15" t="str">
        <f t="shared" si="24"/>
        <v>*</v>
      </c>
      <c r="BT197" s="283" t="str">
        <f t="shared" si="25"/>
        <v/>
      </c>
    </row>
    <row r="198" spans="1:72" hidden="1">
      <c r="A198" s="44" t="str">
        <f t="shared" si="21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2"/>
        <v>Aderente</v>
      </c>
      <c r="BR198" s="15" t="str">
        <f t="shared" si="23"/>
        <v>*</v>
      </c>
      <c r="BS198" s="15" t="str">
        <f t="shared" si="24"/>
        <v>*</v>
      </c>
      <c r="BT198" s="283" t="str">
        <f t="shared" si="25"/>
        <v/>
      </c>
    </row>
    <row r="199" spans="1:72" hidden="1">
      <c r="A199" s="44" t="str">
        <f t="shared" si="21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2"/>
        <v>Aderente</v>
      </c>
      <c r="BR199" s="15" t="str">
        <f t="shared" si="23"/>
        <v>*</v>
      </c>
      <c r="BS199" s="15" t="str">
        <f t="shared" si="24"/>
        <v>*</v>
      </c>
      <c r="BT199" s="283" t="str">
        <f t="shared" si="25"/>
        <v/>
      </c>
    </row>
    <row r="200" spans="1:72" hidden="1">
      <c r="A200" s="44" t="str">
        <f t="shared" si="21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2"/>
        <v>Aderente</v>
      </c>
      <c r="BR200" s="15" t="str">
        <f t="shared" si="23"/>
        <v>*</v>
      </c>
      <c r="BS200" s="15" t="str">
        <f t="shared" si="24"/>
        <v>*</v>
      </c>
      <c r="BT200" s="283" t="str">
        <f t="shared" si="25"/>
        <v/>
      </c>
    </row>
    <row r="201" spans="1:72" hidden="1">
      <c r="A201" s="44" t="str">
        <f t="shared" si="21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2"/>
        <v>Aderente</v>
      </c>
      <c r="BR201" s="15" t="str">
        <f t="shared" si="23"/>
        <v>*</v>
      </c>
      <c r="BS201" s="15" t="str">
        <f t="shared" si="24"/>
        <v>*</v>
      </c>
      <c r="BT201" s="283" t="str">
        <f t="shared" si="25"/>
        <v/>
      </c>
    </row>
    <row r="202" spans="1:72" hidden="1">
      <c r="A202" s="44" t="str">
        <f t="shared" si="21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2"/>
        <v>Aderente</v>
      </c>
      <c r="BR202" s="15" t="str">
        <f t="shared" si="23"/>
        <v>*</v>
      </c>
      <c r="BS202" s="15" t="str">
        <f t="shared" si="24"/>
        <v>*</v>
      </c>
      <c r="BT202" s="283" t="str">
        <f t="shared" si="25"/>
        <v/>
      </c>
    </row>
    <row r="203" spans="1:72" hidden="1">
      <c r="A203" s="44" t="str">
        <f t="shared" si="21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2"/>
        <v>Aderente</v>
      </c>
      <c r="BR203" s="15" t="str">
        <f t="shared" si="23"/>
        <v>*</v>
      </c>
      <c r="BS203" s="15" t="str">
        <f t="shared" si="24"/>
        <v>*</v>
      </c>
      <c r="BT203" s="283" t="str">
        <f t="shared" si="25"/>
        <v/>
      </c>
    </row>
    <row r="204" spans="1:72" hidden="1">
      <c r="A204" s="44" t="str">
        <f t="shared" si="21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283" t="str">
        <f t="shared" si="25"/>
        <v/>
      </c>
    </row>
    <row r="205" spans="1:72" hidden="1">
      <c r="A205" s="44" t="str">
        <f t="shared" si="21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283" t="str">
        <f t="shared" si="25"/>
        <v/>
      </c>
    </row>
    <row r="206" spans="1:72" hidden="1">
      <c r="A206" s="44" t="str">
        <f t="shared" si="21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283" t="str">
        <f t="shared" si="25"/>
        <v/>
      </c>
    </row>
    <row r="207" spans="1:72" hidden="1">
      <c r="A207" s="44" t="str">
        <f t="shared" si="21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283" t="str">
        <f t="shared" si="25"/>
        <v/>
      </c>
    </row>
    <row r="208" spans="1:72" hidden="1">
      <c r="A208" s="44" t="str">
        <f t="shared" si="21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283" t="str">
        <f t="shared" si="25"/>
        <v/>
      </c>
    </row>
    <row r="209" spans="1:72" hidden="1">
      <c r="A209" s="44" t="str">
        <f t="shared" si="21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283" t="str">
        <f t="shared" si="25"/>
        <v/>
      </c>
    </row>
    <row r="210" spans="1:72" hidden="1">
      <c r="A210" s="44" t="str">
        <f t="shared" si="21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283" t="str">
        <f t="shared" si="25"/>
        <v/>
      </c>
    </row>
    <row r="211" spans="1:72" hidden="1">
      <c r="A211" s="44" t="str">
        <f t="shared" si="21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283" t="str">
        <f t="shared" si="25"/>
        <v/>
      </c>
    </row>
    <row r="212" spans="1:72" hidden="1">
      <c r="A212" s="44" t="str">
        <f t="shared" si="21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283" t="str">
        <f t="shared" si="25"/>
        <v/>
      </c>
    </row>
    <row r="213" spans="1:72" hidden="1">
      <c r="A213" s="44" t="str">
        <f t="shared" si="21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283" t="str">
        <f t="shared" si="25"/>
        <v/>
      </c>
    </row>
    <row r="214" spans="1:72" hidden="1">
      <c r="A214" s="44" t="str">
        <f t="shared" si="21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283" t="str">
        <f t="shared" si="25"/>
        <v/>
      </c>
    </row>
    <row r="215" spans="1:72" hidden="1">
      <c r="A215" s="44" t="str">
        <f t="shared" si="21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283" t="str">
        <f t="shared" si="25"/>
        <v/>
      </c>
    </row>
    <row r="216" spans="1:72" hidden="1">
      <c r="A216" s="44" t="str">
        <f t="shared" si="21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283" t="str">
        <f t="shared" si="25"/>
        <v/>
      </c>
    </row>
    <row r="217" spans="1:72" hidden="1">
      <c r="A217" s="44" t="str">
        <f t="shared" si="21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283" t="str">
        <f t="shared" si="25"/>
        <v/>
      </c>
    </row>
    <row r="218" spans="1:72" hidden="1">
      <c r="A218" s="44" t="str">
        <f t="shared" si="21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283" t="str">
        <f t="shared" si="25"/>
        <v/>
      </c>
    </row>
    <row r="219" spans="1:72" hidden="1">
      <c r="A219" s="44" t="str">
        <f t="shared" si="21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283" t="str">
        <f t="shared" si="25"/>
        <v/>
      </c>
    </row>
    <row r="220" spans="1:72" hidden="1">
      <c r="A220" s="44" t="str">
        <f t="shared" si="21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283" t="str">
        <f t="shared" si="25"/>
        <v/>
      </c>
    </row>
    <row r="221" spans="1:72" hidden="1">
      <c r="A221" s="44" t="str">
        <f t="shared" si="21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283" t="str">
        <f t="shared" si="25"/>
        <v/>
      </c>
    </row>
    <row r="222" spans="1:72" hidden="1">
      <c r="A222" s="44" t="str">
        <f t="shared" si="21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283" t="str">
        <f t="shared" si="25"/>
        <v/>
      </c>
    </row>
    <row r="223" spans="1:72" hidden="1">
      <c r="A223" s="44" t="str">
        <f t="shared" si="21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283" t="str">
        <f t="shared" si="25"/>
        <v/>
      </c>
    </row>
    <row r="224" spans="1:72" hidden="1">
      <c r="A224" s="44" t="str">
        <f t="shared" si="21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283" t="str">
        <f t="shared" si="25"/>
        <v/>
      </c>
    </row>
    <row r="225" spans="1:72" hidden="1">
      <c r="A225" s="44" t="str">
        <f t="shared" si="21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283" t="str">
        <f t="shared" si="25"/>
        <v/>
      </c>
    </row>
    <row r="226" spans="1:72" hidden="1">
      <c r="A226" s="44" t="str">
        <f t="shared" si="21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283" t="str">
        <f t="shared" si="25"/>
        <v/>
      </c>
    </row>
    <row r="227" spans="1:72" hidden="1">
      <c r="A227" s="44" t="str">
        <f t="shared" si="21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283" t="str">
        <f t="shared" si="25"/>
        <v/>
      </c>
    </row>
    <row r="228" spans="1:72" hidden="1">
      <c r="A228" s="44" t="str">
        <f t="shared" si="21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283" t="str">
        <f t="shared" si="25"/>
        <v/>
      </c>
    </row>
    <row r="229" spans="1:72" hidden="1">
      <c r="A229" s="44" t="str">
        <f t="shared" si="21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283" t="str">
        <f t="shared" si="25"/>
        <v/>
      </c>
    </row>
    <row r="230" spans="1:72" hidden="1">
      <c r="A230" s="44" t="str">
        <f t="shared" si="21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283" t="str">
        <f t="shared" si="25"/>
        <v/>
      </c>
    </row>
    <row r="231" spans="1:72" hidden="1">
      <c r="A231" s="44" t="str">
        <f t="shared" si="21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283" t="str">
        <f t="shared" si="25"/>
        <v/>
      </c>
    </row>
    <row r="232" spans="1:72" hidden="1">
      <c r="A232" s="44" t="str">
        <f t="shared" si="21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283" t="str">
        <f t="shared" si="25"/>
        <v/>
      </c>
    </row>
    <row r="233" spans="1:72" hidden="1">
      <c r="A233" s="44" t="str">
        <f t="shared" si="21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283" t="str">
        <f t="shared" si="25"/>
        <v/>
      </c>
    </row>
    <row r="234" spans="1:72" hidden="1">
      <c r="A234" s="44" t="str">
        <f t="shared" si="21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283" t="str">
        <f t="shared" si="25"/>
        <v/>
      </c>
    </row>
    <row r="235" spans="1:72" hidden="1">
      <c r="A235" s="44" t="str">
        <f t="shared" ref="A235:A298" si="26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7">IF(AND(BR235&lt;1,BS235&lt;1),"Produção e Intervalo",IF(BR235&lt;1,"Intervalo",IF(BS235&lt;1,"Produção","Aderente")))</f>
        <v>Aderente</v>
      </c>
      <c r="BR235" s="15" t="str">
        <f t="shared" ref="BR235:BR298" si="28">IF(OR(B235="",F235=""),"*",AY235/P235)</f>
        <v>*</v>
      </c>
      <c r="BS235" s="15" t="str">
        <f t="shared" ref="BS235:BS298" si="29">IF(OR(B235="",F235=""),"*",BA235/Q235)</f>
        <v>*</v>
      </c>
      <c r="BT235" s="283" t="str">
        <f t="shared" ref="BT235:BT298" si="30">IF(BN235="","",SUBSTITUTE(BM235," ","")&amp;SUBSTITUTE(BN235," ",""))</f>
        <v/>
      </c>
    </row>
    <row r="236" spans="1:72" hidden="1">
      <c r="A236" s="44" t="str">
        <f t="shared" si="26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7"/>
        <v>Aderente</v>
      </c>
      <c r="BR236" s="15" t="str">
        <f t="shared" si="28"/>
        <v>*</v>
      </c>
      <c r="BS236" s="15" t="str">
        <f t="shared" si="29"/>
        <v>*</v>
      </c>
      <c r="BT236" s="283" t="str">
        <f t="shared" si="30"/>
        <v/>
      </c>
    </row>
    <row r="237" spans="1:72" hidden="1">
      <c r="A237" s="44" t="str">
        <f t="shared" si="26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7"/>
        <v>Aderente</v>
      </c>
      <c r="BR237" s="15" t="str">
        <f t="shared" si="28"/>
        <v>*</v>
      </c>
      <c r="BS237" s="15" t="str">
        <f t="shared" si="29"/>
        <v>*</v>
      </c>
      <c r="BT237" s="283" t="str">
        <f t="shared" si="30"/>
        <v/>
      </c>
    </row>
    <row r="238" spans="1:72" hidden="1">
      <c r="A238" s="44" t="str">
        <f t="shared" si="26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7"/>
        <v>Aderente</v>
      </c>
      <c r="BR238" s="15" t="str">
        <f t="shared" si="28"/>
        <v>*</v>
      </c>
      <c r="BS238" s="15" t="str">
        <f t="shared" si="29"/>
        <v>*</v>
      </c>
      <c r="BT238" s="283" t="str">
        <f t="shared" si="30"/>
        <v/>
      </c>
    </row>
    <row r="239" spans="1:72" hidden="1">
      <c r="A239" s="44" t="str">
        <f t="shared" si="26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7"/>
        <v>Aderente</v>
      </c>
      <c r="BR239" s="15" t="str">
        <f t="shared" si="28"/>
        <v>*</v>
      </c>
      <c r="BS239" s="15" t="str">
        <f t="shared" si="29"/>
        <v>*</v>
      </c>
      <c r="BT239" s="283" t="str">
        <f t="shared" si="30"/>
        <v/>
      </c>
    </row>
    <row r="240" spans="1:72" hidden="1">
      <c r="A240" s="44" t="str">
        <f t="shared" si="26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7"/>
        <v>Aderente</v>
      </c>
      <c r="BR240" s="15" t="str">
        <f t="shared" si="28"/>
        <v>*</v>
      </c>
      <c r="BS240" s="15" t="str">
        <f t="shared" si="29"/>
        <v>*</v>
      </c>
      <c r="BT240" s="283" t="str">
        <f t="shared" si="30"/>
        <v/>
      </c>
    </row>
    <row r="241" spans="1:72" hidden="1">
      <c r="A241" s="44" t="str">
        <f t="shared" si="26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7"/>
        <v>Aderente</v>
      </c>
      <c r="BR241" s="15" t="str">
        <f t="shared" si="28"/>
        <v>*</v>
      </c>
      <c r="BS241" s="15" t="str">
        <f t="shared" si="29"/>
        <v>*</v>
      </c>
      <c r="BT241" s="283" t="str">
        <f t="shared" si="30"/>
        <v/>
      </c>
    </row>
    <row r="242" spans="1:72" hidden="1">
      <c r="A242" s="44" t="str">
        <f t="shared" si="26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7"/>
        <v>Aderente</v>
      </c>
      <c r="BR242" s="15" t="str">
        <f t="shared" si="28"/>
        <v>*</v>
      </c>
      <c r="BS242" s="15" t="str">
        <f t="shared" si="29"/>
        <v>*</v>
      </c>
      <c r="BT242" s="283" t="str">
        <f t="shared" si="30"/>
        <v/>
      </c>
    </row>
    <row r="243" spans="1:72" hidden="1">
      <c r="A243" s="44" t="str">
        <f t="shared" si="26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7"/>
        <v>Aderente</v>
      </c>
      <c r="BR243" s="15" t="str">
        <f t="shared" si="28"/>
        <v>*</v>
      </c>
      <c r="BS243" s="15" t="str">
        <f t="shared" si="29"/>
        <v>*</v>
      </c>
      <c r="BT243" s="283" t="str">
        <f t="shared" si="30"/>
        <v/>
      </c>
    </row>
    <row r="244" spans="1:72" hidden="1">
      <c r="A244" s="44" t="str">
        <f t="shared" si="26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7"/>
        <v>Aderente</v>
      </c>
      <c r="BR244" s="15" t="str">
        <f t="shared" si="28"/>
        <v>*</v>
      </c>
      <c r="BS244" s="15" t="str">
        <f t="shared" si="29"/>
        <v>*</v>
      </c>
      <c r="BT244" s="283" t="str">
        <f t="shared" si="30"/>
        <v/>
      </c>
    </row>
    <row r="245" spans="1:72" hidden="1">
      <c r="A245" s="44" t="str">
        <f t="shared" si="26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7"/>
        <v>Aderente</v>
      </c>
      <c r="BR245" s="15" t="str">
        <f t="shared" si="28"/>
        <v>*</v>
      </c>
      <c r="BS245" s="15" t="str">
        <f t="shared" si="29"/>
        <v>*</v>
      </c>
      <c r="BT245" s="283" t="str">
        <f t="shared" si="30"/>
        <v/>
      </c>
    </row>
    <row r="246" spans="1:72" hidden="1">
      <c r="A246" s="44" t="str">
        <f t="shared" si="26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7"/>
        <v>Aderente</v>
      </c>
      <c r="BR246" s="15" t="str">
        <f t="shared" si="28"/>
        <v>*</v>
      </c>
      <c r="BS246" s="15" t="str">
        <f t="shared" si="29"/>
        <v>*</v>
      </c>
      <c r="BT246" s="283" t="str">
        <f t="shared" si="30"/>
        <v/>
      </c>
    </row>
    <row r="247" spans="1:72" hidden="1">
      <c r="A247" s="44" t="str">
        <f t="shared" si="26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7"/>
        <v>Aderente</v>
      </c>
      <c r="BR247" s="15" t="str">
        <f t="shared" si="28"/>
        <v>*</v>
      </c>
      <c r="BS247" s="15" t="str">
        <f t="shared" si="29"/>
        <v>*</v>
      </c>
      <c r="BT247" s="283" t="str">
        <f t="shared" si="30"/>
        <v/>
      </c>
    </row>
    <row r="248" spans="1:72" hidden="1">
      <c r="A248" s="44" t="str">
        <f t="shared" si="26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7"/>
        <v>Aderente</v>
      </c>
      <c r="BR248" s="15" t="str">
        <f t="shared" si="28"/>
        <v>*</v>
      </c>
      <c r="BS248" s="15" t="str">
        <f t="shared" si="29"/>
        <v>*</v>
      </c>
      <c r="BT248" s="283" t="str">
        <f t="shared" si="30"/>
        <v/>
      </c>
    </row>
    <row r="249" spans="1:72" hidden="1">
      <c r="A249" s="44" t="str">
        <f t="shared" si="26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7"/>
        <v>Aderente</v>
      </c>
      <c r="BR249" s="15" t="str">
        <f t="shared" si="28"/>
        <v>*</v>
      </c>
      <c r="BS249" s="15" t="str">
        <f t="shared" si="29"/>
        <v>*</v>
      </c>
      <c r="BT249" s="283" t="str">
        <f t="shared" si="30"/>
        <v/>
      </c>
    </row>
    <row r="250" spans="1:72" hidden="1">
      <c r="A250" s="44" t="str">
        <f t="shared" si="26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7"/>
        <v>Aderente</v>
      </c>
      <c r="BR250" s="15" t="str">
        <f t="shared" si="28"/>
        <v>*</v>
      </c>
      <c r="BS250" s="15" t="str">
        <f t="shared" si="29"/>
        <v>*</v>
      </c>
      <c r="BT250" s="283" t="str">
        <f t="shared" si="30"/>
        <v/>
      </c>
    </row>
    <row r="251" spans="1:72" hidden="1">
      <c r="A251" s="44" t="str">
        <f t="shared" si="26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7"/>
        <v>Aderente</v>
      </c>
      <c r="BR251" s="15" t="str">
        <f t="shared" si="28"/>
        <v>*</v>
      </c>
      <c r="BS251" s="15" t="str">
        <f t="shared" si="29"/>
        <v>*</v>
      </c>
      <c r="BT251" s="283" t="str">
        <f t="shared" si="30"/>
        <v/>
      </c>
    </row>
    <row r="252" spans="1:72" hidden="1">
      <c r="A252" s="44" t="str">
        <f t="shared" si="26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7"/>
        <v>Aderente</v>
      </c>
      <c r="BR252" s="15" t="str">
        <f t="shared" si="28"/>
        <v>*</v>
      </c>
      <c r="BS252" s="15" t="str">
        <f t="shared" si="29"/>
        <v>*</v>
      </c>
      <c r="BT252" s="283" t="str">
        <f t="shared" si="30"/>
        <v/>
      </c>
    </row>
    <row r="253" spans="1:72" hidden="1">
      <c r="A253" s="44" t="str">
        <f t="shared" si="26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7"/>
        <v>Aderente</v>
      </c>
      <c r="BR253" s="15" t="str">
        <f t="shared" si="28"/>
        <v>*</v>
      </c>
      <c r="BS253" s="15" t="str">
        <f t="shared" si="29"/>
        <v>*</v>
      </c>
      <c r="BT253" s="283" t="str">
        <f t="shared" si="30"/>
        <v/>
      </c>
    </row>
    <row r="254" spans="1:72" hidden="1">
      <c r="A254" s="44" t="str">
        <f t="shared" si="26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7"/>
        <v>Aderente</v>
      </c>
      <c r="BR254" s="15" t="str">
        <f t="shared" si="28"/>
        <v>*</v>
      </c>
      <c r="BS254" s="15" t="str">
        <f t="shared" si="29"/>
        <v>*</v>
      </c>
      <c r="BT254" s="283" t="str">
        <f t="shared" si="30"/>
        <v/>
      </c>
    </row>
    <row r="255" spans="1:72" hidden="1">
      <c r="A255" s="44" t="str">
        <f t="shared" si="26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7"/>
        <v>Aderente</v>
      </c>
      <c r="BR255" s="15" t="str">
        <f t="shared" si="28"/>
        <v>*</v>
      </c>
      <c r="BS255" s="15" t="str">
        <f t="shared" si="29"/>
        <v>*</v>
      </c>
      <c r="BT255" s="283" t="str">
        <f t="shared" si="30"/>
        <v/>
      </c>
    </row>
    <row r="256" spans="1:72" hidden="1">
      <c r="A256" s="44" t="str">
        <f t="shared" si="26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7"/>
        <v>Aderente</v>
      </c>
      <c r="BR256" s="15" t="str">
        <f t="shared" si="28"/>
        <v>*</v>
      </c>
      <c r="BS256" s="15" t="str">
        <f t="shared" si="29"/>
        <v>*</v>
      </c>
      <c r="BT256" s="283" t="str">
        <f t="shared" si="30"/>
        <v/>
      </c>
    </row>
    <row r="257" spans="1:72" hidden="1">
      <c r="A257" s="44" t="str">
        <f t="shared" si="26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7"/>
        <v>Aderente</v>
      </c>
      <c r="BR257" s="15" t="str">
        <f t="shared" si="28"/>
        <v>*</v>
      </c>
      <c r="BS257" s="15" t="str">
        <f t="shared" si="29"/>
        <v>*</v>
      </c>
      <c r="BT257" s="283" t="str">
        <f t="shared" si="30"/>
        <v/>
      </c>
    </row>
    <row r="258" spans="1:72" hidden="1">
      <c r="A258" s="44" t="str">
        <f t="shared" si="26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7"/>
        <v>Aderente</v>
      </c>
      <c r="BR258" s="15" t="str">
        <f t="shared" si="28"/>
        <v>*</v>
      </c>
      <c r="BS258" s="15" t="str">
        <f t="shared" si="29"/>
        <v>*</v>
      </c>
      <c r="BT258" s="283" t="str">
        <f t="shared" si="30"/>
        <v/>
      </c>
    </row>
    <row r="259" spans="1:72" hidden="1">
      <c r="A259" s="44" t="str">
        <f t="shared" si="26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7"/>
        <v>Aderente</v>
      </c>
      <c r="BR259" s="15" t="str">
        <f t="shared" si="28"/>
        <v>*</v>
      </c>
      <c r="BS259" s="15" t="str">
        <f t="shared" si="29"/>
        <v>*</v>
      </c>
      <c r="BT259" s="283" t="str">
        <f t="shared" si="30"/>
        <v/>
      </c>
    </row>
    <row r="260" spans="1:72" hidden="1">
      <c r="A260" s="44" t="str">
        <f t="shared" si="26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7"/>
        <v>Aderente</v>
      </c>
      <c r="BR260" s="15" t="str">
        <f t="shared" si="28"/>
        <v>*</v>
      </c>
      <c r="BS260" s="15" t="str">
        <f t="shared" si="29"/>
        <v>*</v>
      </c>
      <c r="BT260" s="283" t="str">
        <f t="shared" si="30"/>
        <v/>
      </c>
    </row>
    <row r="261" spans="1:72" hidden="1">
      <c r="A261" s="44" t="str">
        <f t="shared" si="26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7"/>
        <v>Aderente</v>
      </c>
      <c r="BR261" s="15" t="str">
        <f t="shared" si="28"/>
        <v>*</v>
      </c>
      <c r="BS261" s="15" t="str">
        <f t="shared" si="29"/>
        <v>*</v>
      </c>
      <c r="BT261" s="283" t="str">
        <f t="shared" si="30"/>
        <v/>
      </c>
    </row>
    <row r="262" spans="1:72" hidden="1">
      <c r="A262" s="44" t="str">
        <f t="shared" si="26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7"/>
        <v>Aderente</v>
      </c>
      <c r="BR262" s="15" t="str">
        <f t="shared" si="28"/>
        <v>*</v>
      </c>
      <c r="BS262" s="15" t="str">
        <f t="shared" si="29"/>
        <v>*</v>
      </c>
      <c r="BT262" s="283" t="str">
        <f t="shared" si="30"/>
        <v/>
      </c>
    </row>
    <row r="263" spans="1:72" hidden="1">
      <c r="A263" s="44" t="str">
        <f t="shared" si="26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7"/>
        <v>Aderente</v>
      </c>
      <c r="BR263" s="15" t="str">
        <f t="shared" si="28"/>
        <v>*</v>
      </c>
      <c r="BS263" s="15" t="str">
        <f t="shared" si="29"/>
        <v>*</v>
      </c>
      <c r="BT263" s="283" t="str">
        <f t="shared" si="30"/>
        <v/>
      </c>
    </row>
    <row r="264" spans="1:72" hidden="1">
      <c r="A264" s="44" t="str">
        <f t="shared" si="26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7"/>
        <v>Aderente</v>
      </c>
      <c r="BR264" s="15" t="str">
        <f t="shared" si="28"/>
        <v>*</v>
      </c>
      <c r="BS264" s="15" t="str">
        <f t="shared" si="29"/>
        <v>*</v>
      </c>
      <c r="BT264" s="283" t="str">
        <f t="shared" si="30"/>
        <v/>
      </c>
    </row>
    <row r="265" spans="1:72" hidden="1">
      <c r="A265" s="44" t="str">
        <f t="shared" si="26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283" t="str">
        <f t="shared" si="30"/>
        <v/>
      </c>
    </row>
    <row r="266" spans="1:72" hidden="1">
      <c r="A266" s="44" t="str">
        <f t="shared" si="26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283" t="str">
        <f t="shared" si="30"/>
        <v/>
      </c>
    </row>
    <row r="267" spans="1:72" hidden="1">
      <c r="A267" s="44" t="str">
        <f t="shared" si="26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283" t="str">
        <f t="shared" si="30"/>
        <v/>
      </c>
    </row>
    <row r="268" spans="1:72" hidden="1">
      <c r="A268" s="44" t="str">
        <f t="shared" si="26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283" t="str">
        <f t="shared" si="30"/>
        <v/>
      </c>
    </row>
    <row r="269" spans="1:72" hidden="1">
      <c r="A269" s="44" t="str">
        <f t="shared" si="26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283" t="str">
        <f t="shared" si="30"/>
        <v/>
      </c>
    </row>
    <row r="270" spans="1:72" hidden="1">
      <c r="A270" s="44" t="str">
        <f t="shared" si="26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283" t="str">
        <f t="shared" si="30"/>
        <v/>
      </c>
    </row>
    <row r="271" spans="1:72" hidden="1">
      <c r="A271" s="44" t="str">
        <f t="shared" si="26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283" t="str">
        <f t="shared" si="30"/>
        <v/>
      </c>
    </row>
    <row r="272" spans="1:72" hidden="1">
      <c r="A272" s="44" t="str">
        <f t="shared" si="26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283" t="str">
        <f t="shared" si="30"/>
        <v/>
      </c>
    </row>
    <row r="273" spans="1:72" hidden="1">
      <c r="A273" s="44" t="str">
        <f t="shared" si="26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283" t="str">
        <f t="shared" si="30"/>
        <v/>
      </c>
    </row>
    <row r="274" spans="1:72" hidden="1">
      <c r="A274" s="44" t="str">
        <f t="shared" si="26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283" t="str">
        <f t="shared" si="30"/>
        <v/>
      </c>
    </row>
    <row r="275" spans="1:72" hidden="1">
      <c r="A275" s="44" t="str">
        <f t="shared" si="26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283" t="str">
        <f t="shared" si="30"/>
        <v/>
      </c>
    </row>
    <row r="276" spans="1:72" hidden="1">
      <c r="A276" s="44" t="str">
        <f t="shared" si="26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283" t="str">
        <f t="shared" si="30"/>
        <v/>
      </c>
    </row>
    <row r="277" spans="1:72" hidden="1">
      <c r="A277" s="44" t="str">
        <f t="shared" si="26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283" t="str">
        <f t="shared" si="30"/>
        <v/>
      </c>
    </row>
    <row r="278" spans="1:72" hidden="1">
      <c r="A278" s="44" t="str">
        <f t="shared" si="26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283" t="str">
        <f t="shared" si="30"/>
        <v/>
      </c>
    </row>
    <row r="279" spans="1:72" hidden="1">
      <c r="A279" s="44" t="str">
        <f t="shared" si="26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283" t="str">
        <f t="shared" si="30"/>
        <v/>
      </c>
    </row>
    <row r="280" spans="1:72" hidden="1">
      <c r="A280" s="44" t="str">
        <f t="shared" si="26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283" t="str">
        <f t="shared" si="30"/>
        <v/>
      </c>
    </row>
    <row r="281" spans="1:72" hidden="1">
      <c r="A281" s="44" t="str">
        <f t="shared" si="26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283" t="str">
        <f t="shared" si="30"/>
        <v/>
      </c>
    </row>
    <row r="282" spans="1:72" hidden="1">
      <c r="A282" s="44" t="str">
        <f t="shared" si="26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283" t="str">
        <f t="shared" si="30"/>
        <v/>
      </c>
    </row>
    <row r="283" spans="1:72" hidden="1">
      <c r="A283" s="44" t="str">
        <f t="shared" si="26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283" t="str">
        <f t="shared" si="30"/>
        <v/>
      </c>
    </row>
    <row r="284" spans="1:72" hidden="1">
      <c r="A284" s="44" t="str">
        <f t="shared" si="26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283" t="str">
        <f t="shared" si="30"/>
        <v/>
      </c>
    </row>
    <row r="285" spans="1:72" hidden="1">
      <c r="A285" s="44" t="str">
        <f t="shared" si="26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283" t="str">
        <f t="shared" si="30"/>
        <v/>
      </c>
    </row>
    <row r="286" spans="1:72" hidden="1">
      <c r="A286" s="44" t="str">
        <f t="shared" si="26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283" t="str">
        <f t="shared" si="30"/>
        <v/>
      </c>
    </row>
    <row r="287" spans="1:72" hidden="1">
      <c r="A287" s="44" t="str">
        <f t="shared" si="26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283" t="str">
        <f t="shared" si="30"/>
        <v/>
      </c>
    </row>
    <row r="288" spans="1:72" hidden="1">
      <c r="A288" s="44" t="str">
        <f t="shared" si="26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283" t="str">
        <f t="shared" si="30"/>
        <v/>
      </c>
    </row>
    <row r="289" spans="1:72" hidden="1">
      <c r="A289" s="44" t="str">
        <f t="shared" si="26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283" t="str">
        <f t="shared" si="30"/>
        <v/>
      </c>
    </row>
    <row r="290" spans="1:72" hidden="1">
      <c r="A290" s="44" t="str">
        <f t="shared" si="26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283" t="str">
        <f t="shared" si="30"/>
        <v/>
      </c>
    </row>
    <row r="291" spans="1:72" hidden="1">
      <c r="A291" s="44" t="str">
        <f t="shared" si="26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283" t="str">
        <f t="shared" si="30"/>
        <v/>
      </c>
    </row>
    <row r="292" spans="1:72" hidden="1">
      <c r="A292" s="44" t="str">
        <f t="shared" si="26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283" t="str">
        <f t="shared" si="30"/>
        <v/>
      </c>
    </row>
    <row r="293" spans="1:72" hidden="1">
      <c r="A293" s="44" t="str">
        <f t="shared" si="26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283" t="str">
        <f t="shared" si="30"/>
        <v/>
      </c>
    </row>
    <row r="294" spans="1:72" hidden="1">
      <c r="A294" s="44" t="str">
        <f t="shared" si="26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283" t="str">
        <f t="shared" si="30"/>
        <v/>
      </c>
    </row>
    <row r="295" spans="1:72" hidden="1">
      <c r="A295" s="44" t="str">
        <f t="shared" si="26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283" t="str">
        <f t="shared" si="30"/>
        <v/>
      </c>
    </row>
    <row r="296" spans="1:72" hidden="1">
      <c r="A296" s="44" t="str">
        <f t="shared" si="26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283" t="str">
        <f t="shared" si="30"/>
        <v/>
      </c>
    </row>
    <row r="297" spans="1:72" hidden="1">
      <c r="A297" s="44" t="str">
        <f t="shared" si="26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283" t="str">
        <f t="shared" si="30"/>
        <v/>
      </c>
    </row>
    <row r="298" spans="1:72" hidden="1">
      <c r="A298" s="44" t="str">
        <f t="shared" si="26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283" t="str">
        <f t="shared" si="30"/>
        <v/>
      </c>
    </row>
    <row r="299" spans="1:72" hidden="1">
      <c r="A299" s="44" t="str">
        <f t="shared" ref="A299:A362" si="31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2">IF(AND(BR299&lt;1,BS299&lt;1),"Produção e Intervalo",IF(BR299&lt;1,"Intervalo",IF(BS299&lt;1,"Produção","Aderente")))</f>
        <v>Aderente</v>
      </c>
      <c r="BR299" s="15" t="str">
        <f t="shared" ref="BR299:BR362" si="33">IF(OR(B299="",F299=""),"*",AY299/P299)</f>
        <v>*</v>
      </c>
      <c r="BS299" s="15" t="str">
        <f t="shared" ref="BS299:BS362" si="34">IF(OR(B299="",F299=""),"*",BA299/Q299)</f>
        <v>*</v>
      </c>
      <c r="BT299" s="283" t="str">
        <f t="shared" ref="BT299:BT362" si="35">IF(BN299="","",SUBSTITUTE(BM299," ","")&amp;SUBSTITUTE(BN299," ",""))</f>
        <v/>
      </c>
    </row>
    <row r="300" spans="1:72" hidden="1">
      <c r="A300" s="44" t="str">
        <f t="shared" si="31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2"/>
        <v>Aderente</v>
      </c>
      <c r="BR300" s="15" t="str">
        <f t="shared" si="33"/>
        <v>*</v>
      </c>
      <c r="BS300" s="15" t="str">
        <f t="shared" si="34"/>
        <v>*</v>
      </c>
      <c r="BT300" s="283" t="str">
        <f t="shared" si="35"/>
        <v/>
      </c>
    </row>
    <row r="301" spans="1:72" hidden="1">
      <c r="A301" s="44" t="str">
        <f t="shared" si="31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2"/>
        <v>Aderente</v>
      </c>
      <c r="BR301" s="15" t="str">
        <f t="shared" si="33"/>
        <v>*</v>
      </c>
      <c r="BS301" s="15" t="str">
        <f t="shared" si="34"/>
        <v>*</v>
      </c>
      <c r="BT301" s="283" t="str">
        <f t="shared" si="35"/>
        <v/>
      </c>
    </row>
    <row r="302" spans="1:72" hidden="1">
      <c r="A302" s="44" t="str">
        <f t="shared" si="31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2"/>
        <v>Aderente</v>
      </c>
      <c r="BR302" s="15" t="str">
        <f t="shared" si="33"/>
        <v>*</v>
      </c>
      <c r="BS302" s="15" t="str">
        <f t="shared" si="34"/>
        <v>*</v>
      </c>
      <c r="BT302" s="283" t="str">
        <f t="shared" si="35"/>
        <v/>
      </c>
    </row>
    <row r="303" spans="1:72" hidden="1">
      <c r="A303" s="44" t="str">
        <f t="shared" si="31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2"/>
        <v>Aderente</v>
      </c>
      <c r="BR303" s="15" t="str">
        <f t="shared" si="33"/>
        <v>*</v>
      </c>
      <c r="BS303" s="15" t="str">
        <f t="shared" si="34"/>
        <v>*</v>
      </c>
      <c r="BT303" s="283" t="str">
        <f t="shared" si="35"/>
        <v/>
      </c>
    </row>
    <row r="304" spans="1:72" hidden="1">
      <c r="A304" s="44" t="str">
        <f t="shared" si="31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2"/>
        <v>Aderente</v>
      </c>
      <c r="BR304" s="15" t="str">
        <f t="shared" si="33"/>
        <v>*</v>
      </c>
      <c r="BS304" s="15" t="str">
        <f t="shared" si="34"/>
        <v>*</v>
      </c>
      <c r="BT304" s="283" t="str">
        <f t="shared" si="35"/>
        <v/>
      </c>
    </row>
    <row r="305" spans="1:72" hidden="1">
      <c r="A305" s="44" t="str">
        <f t="shared" si="31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2"/>
        <v>Aderente</v>
      </c>
      <c r="BR305" s="15" t="str">
        <f t="shared" si="33"/>
        <v>*</v>
      </c>
      <c r="BS305" s="15" t="str">
        <f t="shared" si="34"/>
        <v>*</v>
      </c>
      <c r="BT305" s="283" t="str">
        <f t="shared" si="35"/>
        <v/>
      </c>
    </row>
    <row r="306" spans="1:72" hidden="1">
      <c r="A306" s="44" t="str">
        <f t="shared" si="31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2"/>
        <v>Aderente</v>
      </c>
      <c r="BR306" s="15" t="str">
        <f t="shared" si="33"/>
        <v>*</v>
      </c>
      <c r="BS306" s="15" t="str">
        <f t="shared" si="34"/>
        <v>*</v>
      </c>
      <c r="BT306" s="283" t="str">
        <f t="shared" si="35"/>
        <v/>
      </c>
    </row>
    <row r="307" spans="1:72" hidden="1">
      <c r="A307" s="44" t="str">
        <f t="shared" si="31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2"/>
        <v>Aderente</v>
      </c>
      <c r="BR307" s="15" t="str">
        <f t="shared" si="33"/>
        <v>*</v>
      </c>
      <c r="BS307" s="15" t="str">
        <f t="shared" si="34"/>
        <v>*</v>
      </c>
      <c r="BT307" s="283" t="str">
        <f t="shared" si="35"/>
        <v/>
      </c>
    </row>
    <row r="308" spans="1:72" hidden="1">
      <c r="A308" s="44" t="str">
        <f t="shared" si="31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2"/>
        <v>Aderente</v>
      </c>
      <c r="BR308" s="15" t="str">
        <f t="shared" si="33"/>
        <v>*</v>
      </c>
      <c r="BS308" s="15" t="str">
        <f t="shared" si="34"/>
        <v>*</v>
      </c>
      <c r="BT308" s="283" t="str">
        <f t="shared" si="35"/>
        <v/>
      </c>
    </row>
    <row r="309" spans="1:72" hidden="1">
      <c r="A309" s="44" t="str">
        <f t="shared" si="31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2"/>
        <v>Aderente</v>
      </c>
      <c r="BR309" s="15" t="str">
        <f t="shared" si="33"/>
        <v>*</v>
      </c>
      <c r="BS309" s="15" t="str">
        <f t="shared" si="34"/>
        <v>*</v>
      </c>
      <c r="BT309" s="283" t="str">
        <f t="shared" si="35"/>
        <v/>
      </c>
    </row>
    <row r="310" spans="1:72" hidden="1">
      <c r="A310" s="44" t="str">
        <f t="shared" si="31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2"/>
        <v>Aderente</v>
      </c>
      <c r="BR310" s="15" t="str">
        <f t="shared" si="33"/>
        <v>*</v>
      </c>
      <c r="BS310" s="15" t="str">
        <f t="shared" si="34"/>
        <v>*</v>
      </c>
      <c r="BT310" s="283" t="str">
        <f t="shared" si="35"/>
        <v/>
      </c>
    </row>
    <row r="311" spans="1:72" hidden="1">
      <c r="A311" s="44" t="str">
        <f t="shared" si="31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2"/>
        <v>Aderente</v>
      </c>
      <c r="BR311" s="15" t="str">
        <f t="shared" si="33"/>
        <v>*</v>
      </c>
      <c r="BS311" s="15" t="str">
        <f t="shared" si="34"/>
        <v>*</v>
      </c>
      <c r="BT311" s="283" t="str">
        <f t="shared" si="35"/>
        <v/>
      </c>
    </row>
    <row r="312" spans="1:72" hidden="1">
      <c r="A312" s="44" t="str">
        <f t="shared" si="31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2"/>
        <v>Aderente</v>
      </c>
      <c r="BR312" s="15" t="str">
        <f t="shared" si="33"/>
        <v>*</v>
      </c>
      <c r="BS312" s="15" t="str">
        <f t="shared" si="34"/>
        <v>*</v>
      </c>
      <c r="BT312" s="283" t="str">
        <f t="shared" si="35"/>
        <v/>
      </c>
    </row>
    <row r="313" spans="1:72" hidden="1">
      <c r="A313" s="44" t="str">
        <f t="shared" si="31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2"/>
        <v>Aderente</v>
      </c>
      <c r="BR313" s="15" t="str">
        <f t="shared" si="33"/>
        <v>*</v>
      </c>
      <c r="BS313" s="15" t="str">
        <f t="shared" si="34"/>
        <v>*</v>
      </c>
      <c r="BT313" s="283" t="str">
        <f t="shared" si="35"/>
        <v/>
      </c>
    </row>
    <row r="314" spans="1:72" hidden="1">
      <c r="A314" s="44" t="str">
        <f t="shared" si="31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2"/>
        <v>Aderente</v>
      </c>
      <c r="BR314" s="15" t="str">
        <f t="shared" si="33"/>
        <v>*</v>
      </c>
      <c r="BS314" s="15" t="str">
        <f t="shared" si="34"/>
        <v>*</v>
      </c>
      <c r="BT314" s="283" t="str">
        <f t="shared" si="35"/>
        <v/>
      </c>
    </row>
    <row r="315" spans="1:72" hidden="1">
      <c r="A315" s="44" t="str">
        <f t="shared" si="31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2"/>
        <v>Aderente</v>
      </c>
      <c r="BR315" s="15" t="str">
        <f t="shared" si="33"/>
        <v>*</v>
      </c>
      <c r="BS315" s="15" t="str">
        <f t="shared" si="34"/>
        <v>*</v>
      </c>
      <c r="BT315" s="283" t="str">
        <f t="shared" si="35"/>
        <v/>
      </c>
    </row>
    <row r="316" spans="1:72" hidden="1">
      <c r="A316" s="44" t="str">
        <f t="shared" si="31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2"/>
        <v>Aderente</v>
      </c>
      <c r="BR316" s="15" t="str">
        <f t="shared" si="33"/>
        <v>*</v>
      </c>
      <c r="BS316" s="15" t="str">
        <f t="shared" si="34"/>
        <v>*</v>
      </c>
      <c r="BT316" s="283" t="str">
        <f t="shared" si="35"/>
        <v/>
      </c>
    </row>
    <row r="317" spans="1:72" hidden="1">
      <c r="A317" s="44" t="str">
        <f t="shared" si="31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2"/>
        <v>Aderente</v>
      </c>
      <c r="BR317" s="15" t="str">
        <f t="shared" si="33"/>
        <v>*</v>
      </c>
      <c r="BS317" s="15" t="str">
        <f t="shared" si="34"/>
        <v>*</v>
      </c>
      <c r="BT317" s="283" t="str">
        <f t="shared" si="35"/>
        <v/>
      </c>
    </row>
    <row r="318" spans="1:72" hidden="1">
      <c r="A318" s="44" t="str">
        <f t="shared" si="31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2"/>
        <v>Aderente</v>
      </c>
      <c r="BR318" s="15" t="str">
        <f t="shared" si="33"/>
        <v>*</v>
      </c>
      <c r="BS318" s="15" t="str">
        <f t="shared" si="34"/>
        <v>*</v>
      </c>
      <c r="BT318" s="283" t="str">
        <f t="shared" si="35"/>
        <v/>
      </c>
    </row>
    <row r="319" spans="1:72" hidden="1">
      <c r="A319" s="44" t="str">
        <f t="shared" si="31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2"/>
        <v>Aderente</v>
      </c>
      <c r="BR319" s="15" t="str">
        <f t="shared" si="33"/>
        <v>*</v>
      </c>
      <c r="BS319" s="15" t="str">
        <f t="shared" si="34"/>
        <v>*</v>
      </c>
      <c r="BT319" s="283" t="str">
        <f t="shared" si="35"/>
        <v/>
      </c>
    </row>
    <row r="320" spans="1:72" hidden="1">
      <c r="A320" s="44" t="str">
        <f t="shared" si="31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2"/>
        <v>Aderente</v>
      </c>
      <c r="BR320" s="15" t="str">
        <f t="shared" si="33"/>
        <v>*</v>
      </c>
      <c r="BS320" s="15" t="str">
        <f t="shared" si="34"/>
        <v>*</v>
      </c>
      <c r="BT320" s="283" t="str">
        <f t="shared" si="35"/>
        <v/>
      </c>
    </row>
    <row r="321" spans="1:72" hidden="1">
      <c r="A321" s="44" t="str">
        <f t="shared" si="31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2"/>
        <v>Aderente</v>
      </c>
      <c r="BR321" s="15" t="str">
        <f t="shared" si="33"/>
        <v>*</v>
      </c>
      <c r="BS321" s="15" t="str">
        <f t="shared" si="34"/>
        <v>*</v>
      </c>
      <c r="BT321" s="283" t="str">
        <f t="shared" si="35"/>
        <v/>
      </c>
    </row>
    <row r="322" spans="1:72" hidden="1">
      <c r="A322" s="44" t="str">
        <f t="shared" si="31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2"/>
        <v>Aderente</v>
      </c>
      <c r="BR322" s="15" t="str">
        <f t="shared" si="33"/>
        <v>*</v>
      </c>
      <c r="BS322" s="15" t="str">
        <f t="shared" si="34"/>
        <v>*</v>
      </c>
      <c r="BT322" s="283" t="str">
        <f t="shared" si="35"/>
        <v/>
      </c>
    </row>
    <row r="323" spans="1:72" hidden="1">
      <c r="A323" s="44" t="str">
        <f t="shared" si="31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2"/>
        <v>Aderente</v>
      </c>
      <c r="BR323" s="15" t="str">
        <f t="shared" si="33"/>
        <v>*</v>
      </c>
      <c r="BS323" s="15" t="str">
        <f t="shared" si="34"/>
        <v>*</v>
      </c>
      <c r="BT323" s="283" t="str">
        <f t="shared" si="35"/>
        <v/>
      </c>
    </row>
    <row r="324" spans="1:72" hidden="1">
      <c r="A324" s="44" t="str">
        <f t="shared" si="31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2"/>
        <v>Aderente</v>
      </c>
      <c r="BR324" s="15" t="str">
        <f t="shared" si="33"/>
        <v>*</v>
      </c>
      <c r="BS324" s="15" t="str">
        <f t="shared" si="34"/>
        <v>*</v>
      </c>
      <c r="BT324" s="283" t="str">
        <f t="shared" si="35"/>
        <v/>
      </c>
    </row>
    <row r="325" spans="1:72" hidden="1">
      <c r="A325" s="44" t="str">
        <f t="shared" si="31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2"/>
        <v>Aderente</v>
      </c>
      <c r="BR325" s="15" t="str">
        <f t="shared" si="33"/>
        <v>*</v>
      </c>
      <c r="BS325" s="15" t="str">
        <f t="shared" si="34"/>
        <v>*</v>
      </c>
      <c r="BT325" s="283" t="str">
        <f t="shared" si="35"/>
        <v/>
      </c>
    </row>
    <row r="326" spans="1:72" hidden="1">
      <c r="A326" s="44" t="str">
        <f t="shared" si="31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2"/>
        <v>Aderente</v>
      </c>
      <c r="BR326" s="15" t="str">
        <f t="shared" si="33"/>
        <v>*</v>
      </c>
      <c r="BS326" s="15" t="str">
        <f t="shared" si="34"/>
        <v>*</v>
      </c>
      <c r="BT326" s="283" t="str">
        <f t="shared" si="35"/>
        <v/>
      </c>
    </row>
    <row r="327" spans="1:72" hidden="1">
      <c r="A327" s="44" t="str">
        <f t="shared" si="31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2"/>
        <v>Aderente</v>
      </c>
      <c r="BR327" s="15" t="str">
        <f t="shared" si="33"/>
        <v>*</v>
      </c>
      <c r="BS327" s="15" t="str">
        <f t="shared" si="34"/>
        <v>*</v>
      </c>
      <c r="BT327" s="283" t="str">
        <f t="shared" si="35"/>
        <v/>
      </c>
    </row>
    <row r="328" spans="1:72" hidden="1">
      <c r="A328" s="44" t="str">
        <f t="shared" si="31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2"/>
        <v>Aderente</v>
      </c>
      <c r="BR328" s="15" t="str">
        <f t="shared" si="33"/>
        <v>*</v>
      </c>
      <c r="BS328" s="15" t="str">
        <f t="shared" si="34"/>
        <v>*</v>
      </c>
      <c r="BT328" s="283" t="str">
        <f t="shared" si="35"/>
        <v/>
      </c>
    </row>
    <row r="329" spans="1:72" hidden="1">
      <c r="A329" s="44" t="str">
        <f t="shared" si="31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2"/>
        <v>Aderente</v>
      </c>
      <c r="BR329" s="15" t="str">
        <f t="shared" si="33"/>
        <v>*</v>
      </c>
      <c r="BS329" s="15" t="str">
        <f t="shared" si="34"/>
        <v>*</v>
      </c>
      <c r="BT329" s="283" t="str">
        <f t="shared" si="35"/>
        <v/>
      </c>
    </row>
    <row r="330" spans="1:72" hidden="1">
      <c r="A330" s="44" t="str">
        <f t="shared" si="31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2"/>
        <v>Aderente</v>
      </c>
      <c r="BR330" s="15" t="str">
        <f t="shared" si="33"/>
        <v>*</v>
      </c>
      <c r="BS330" s="15" t="str">
        <f t="shared" si="34"/>
        <v>*</v>
      </c>
      <c r="BT330" s="283" t="str">
        <f t="shared" si="35"/>
        <v/>
      </c>
    </row>
    <row r="331" spans="1:72" hidden="1">
      <c r="A331" s="44" t="str">
        <f t="shared" si="31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2"/>
        <v>Aderente</v>
      </c>
      <c r="BR331" s="15" t="str">
        <f t="shared" si="33"/>
        <v>*</v>
      </c>
      <c r="BS331" s="15" t="str">
        <f t="shared" si="34"/>
        <v>*</v>
      </c>
      <c r="BT331" s="283" t="str">
        <f t="shared" si="35"/>
        <v/>
      </c>
    </row>
    <row r="332" spans="1:72" hidden="1">
      <c r="A332" s="44" t="str">
        <f t="shared" si="31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283" t="str">
        <f t="shared" si="35"/>
        <v/>
      </c>
    </row>
    <row r="333" spans="1:72" hidden="1">
      <c r="A333" s="44" t="str">
        <f t="shared" si="31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283" t="str">
        <f t="shared" si="35"/>
        <v/>
      </c>
    </row>
    <row r="334" spans="1:72" hidden="1">
      <c r="A334" s="44" t="str">
        <f t="shared" si="31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283" t="str">
        <f t="shared" si="35"/>
        <v/>
      </c>
    </row>
    <row r="335" spans="1:72" hidden="1">
      <c r="A335" s="44" t="str">
        <f t="shared" si="31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283" t="str">
        <f t="shared" si="35"/>
        <v/>
      </c>
    </row>
    <row r="336" spans="1:72" hidden="1">
      <c r="A336" s="44" t="str">
        <f t="shared" si="31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283" t="str">
        <f t="shared" si="35"/>
        <v/>
      </c>
    </row>
    <row r="337" spans="1:72" hidden="1">
      <c r="A337" s="44" t="str">
        <f t="shared" si="31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283" t="str">
        <f t="shared" si="35"/>
        <v/>
      </c>
    </row>
    <row r="338" spans="1:72" hidden="1">
      <c r="A338" s="44" t="str">
        <f t="shared" si="31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283" t="str">
        <f t="shared" si="35"/>
        <v/>
      </c>
    </row>
    <row r="339" spans="1:72" hidden="1">
      <c r="A339" s="44" t="str">
        <f t="shared" si="31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283" t="str">
        <f t="shared" si="35"/>
        <v/>
      </c>
    </row>
    <row r="340" spans="1:72" hidden="1">
      <c r="A340" s="44" t="str">
        <f t="shared" si="31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283" t="str">
        <f t="shared" si="35"/>
        <v/>
      </c>
    </row>
    <row r="341" spans="1:72" hidden="1">
      <c r="A341" s="44" t="str">
        <f t="shared" si="31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283" t="str">
        <f t="shared" si="35"/>
        <v/>
      </c>
    </row>
    <row r="342" spans="1:72" hidden="1">
      <c r="A342" s="44" t="str">
        <f t="shared" si="31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283" t="str">
        <f t="shared" si="35"/>
        <v/>
      </c>
    </row>
    <row r="343" spans="1:72" hidden="1">
      <c r="A343" s="44" t="str">
        <f t="shared" si="31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283" t="str">
        <f t="shared" si="35"/>
        <v/>
      </c>
    </row>
    <row r="344" spans="1:72" hidden="1">
      <c r="A344" s="44" t="str">
        <f t="shared" si="31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283" t="str">
        <f t="shared" si="35"/>
        <v/>
      </c>
    </row>
    <row r="345" spans="1:72" hidden="1">
      <c r="A345" s="44" t="str">
        <f t="shared" si="31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283" t="str">
        <f t="shared" si="35"/>
        <v/>
      </c>
    </row>
    <row r="346" spans="1:72" hidden="1">
      <c r="A346" s="44" t="str">
        <f t="shared" si="31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283" t="str">
        <f t="shared" si="35"/>
        <v/>
      </c>
    </row>
    <row r="347" spans="1:72" hidden="1">
      <c r="A347" s="44" t="str">
        <f t="shared" si="31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283" t="str">
        <f t="shared" si="35"/>
        <v/>
      </c>
    </row>
    <row r="348" spans="1:72" hidden="1">
      <c r="A348" s="44" t="str">
        <f t="shared" si="31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283" t="str">
        <f t="shared" si="35"/>
        <v/>
      </c>
    </row>
    <row r="349" spans="1:72" hidden="1">
      <c r="A349" s="44" t="str">
        <f t="shared" si="31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283" t="str">
        <f t="shared" si="35"/>
        <v/>
      </c>
    </row>
    <row r="350" spans="1:72" hidden="1">
      <c r="A350" s="44" t="str">
        <f t="shared" si="31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283" t="str">
        <f t="shared" si="35"/>
        <v/>
      </c>
    </row>
    <row r="351" spans="1:72" hidden="1">
      <c r="A351" s="44" t="str">
        <f t="shared" si="31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283" t="str">
        <f t="shared" si="35"/>
        <v/>
      </c>
    </row>
    <row r="352" spans="1:72" hidden="1">
      <c r="A352" s="44" t="str">
        <f t="shared" si="31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283" t="str">
        <f t="shared" si="35"/>
        <v/>
      </c>
    </row>
    <row r="353" spans="1:72" hidden="1">
      <c r="A353" s="44" t="str">
        <f t="shared" si="31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283" t="str">
        <f t="shared" si="35"/>
        <v/>
      </c>
    </row>
    <row r="354" spans="1:72" hidden="1">
      <c r="A354" s="44" t="str">
        <f t="shared" si="31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283" t="str">
        <f t="shared" si="35"/>
        <v/>
      </c>
    </row>
    <row r="355" spans="1:72" hidden="1">
      <c r="A355" s="44" t="str">
        <f t="shared" si="31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283" t="str">
        <f t="shared" si="35"/>
        <v/>
      </c>
    </row>
    <row r="356" spans="1:72" hidden="1">
      <c r="A356" s="44" t="str">
        <f t="shared" si="31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283" t="str">
        <f t="shared" si="35"/>
        <v/>
      </c>
    </row>
    <row r="357" spans="1:72" hidden="1">
      <c r="A357" s="44" t="str">
        <f t="shared" si="31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283" t="str">
        <f t="shared" si="35"/>
        <v/>
      </c>
    </row>
    <row r="358" spans="1:72" hidden="1">
      <c r="A358" s="44" t="str">
        <f t="shared" si="31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283" t="str">
        <f t="shared" si="35"/>
        <v/>
      </c>
    </row>
    <row r="359" spans="1:72" hidden="1">
      <c r="A359" s="44" t="str">
        <f t="shared" si="31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283" t="str">
        <f t="shared" si="35"/>
        <v/>
      </c>
    </row>
    <row r="360" spans="1:72" hidden="1">
      <c r="A360" s="44" t="str">
        <f t="shared" si="31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283" t="str">
        <f t="shared" si="35"/>
        <v/>
      </c>
    </row>
    <row r="361" spans="1:72" hidden="1">
      <c r="A361" s="44" t="str">
        <f t="shared" si="31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283" t="str">
        <f t="shared" si="35"/>
        <v/>
      </c>
    </row>
    <row r="362" spans="1:72" hidden="1">
      <c r="A362" s="44" t="str">
        <f t="shared" si="31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283" t="str">
        <f t="shared" si="35"/>
        <v/>
      </c>
    </row>
    <row r="363" spans="1:72" hidden="1">
      <c r="A363" s="44" t="str">
        <f t="shared" ref="A363:A426" si="36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7">IF(AND(BR363&lt;1,BS363&lt;1),"Produção e Intervalo",IF(BR363&lt;1,"Intervalo",IF(BS363&lt;1,"Produção","Aderente")))</f>
        <v>Aderente</v>
      </c>
      <c r="BR363" s="15" t="str">
        <f t="shared" ref="BR363:BR426" si="38">IF(OR(B363="",F363=""),"*",AY363/P363)</f>
        <v>*</v>
      </c>
      <c r="BS363" s="15" t="str">
        <f t="shared" ref="BS363:BS426" si="39">IF(OR(B363="",F363=""),"*",BA363/Q363)</f>
        <v>*</v>
      </c>
      <c r="BT363" s="283" t="str">
        <f t="shared" ref="BT363:BT426" si="40">IF(BN363="","",SUBSTITUTE(BM363," ","")&amp;SUBSTITUTE(BN363," ",""))</f>
        <v/>
      </c>
    </row>
    <row r="364" spans="1:72" hidden="1">
      <c r="A364" s="44" t="str">
        <f t="shared" si="36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7"/>
        <v>Aderente</v>
      </c>
      <c r="BR364" s="15" t="str">
        <f t="shared" si="38"/>
        <v>*</v>
      </c>
      <c r="BS364" s="15" t="str">
        <f t="shared" si="39"/>
        <v>*</v>
      </c>
      <c r="BT364" s="283" t="str">
        <f t="shared" si="40"/>
        <v/>
      </c>
    </row>
    <row r="365" spans="1:72" hidden="1">
      <c r="A365" s="44" t="str">
        <f t="shared" si="36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7"/>
        <v>Aderente</v>
      </c>
      <c r="BR365" s="15" t="str">
        <f t="shared" si="38"/>
        <v>*</v>
      </c>
      <c r="BS365" s="15" t="str">
        <f t="shared" si="39"/>
        <v>*</v>
      </c>
      <c r="BT365" s="283" t="str">
        <f t="shared" si="40"/>
        <v/>
      </c>
    </row>
    <row r="366" spans="1:72" hidden="1">
      <c r="A366" s="44" t="str">
        <f t="shared" si="36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7"/>
        <v>Aderente</v>
      </c>
      <c r="BR366" s="15" t="str">
        <f t="shared" si="38"/>
        <v>*</v>
      </c>
      <c r="BS366" s="15" t="str">
        <f t="shared" si="39"/>
        <v>*</v>
      </c>
      <c r="BT366" s="283" t="str">
        <f t="shared" si="40"/>
        <v/>
      </c>
    </row>
    <row r="367" spans="1:72" hidden="1">
      <c r="A367" s="44" t="str">
        <f t="shared" si="36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7"/>
        <v>Aderente</v>
      </c>
      <c r="BR367" s="15" t="str">
        <f t="shared" si="38"/>
        <v>*</v>
      </c>
      <c r="BS367" s="15" t="str">
        <f t="shared" si="39"/>
        <v>*</v>
      </c>
      <c r="BT367" s="283" t="str">
        <f t="shared" si="40"/>
        <v/>
      </c>
    </row>
    <row r="368" spans="1:72" hidden="1">
      <c r="A368" s="44" t="str">
        <f t="shared" si="36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7"/>
        <v>Aderente</v>
      </c>
      <c r="BR368" s="15" t="str">
        <f t="shared" si="38"/>
        <v>*</v>
      </c>
      <c r="BS368" s="15" t="str">
        <f t="shared" si="39"/>
        <v>*</v>
      </c>
      <c r="BT368" s="283" t="str">
        <f t="shared" si="40"/>
        <v/>
      </c>
    </row>
    <row r="369" spans="1:72" hidden="1">
      <c r="A369" s="44" t="str">
        <f t="shared" si="36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7"/>
        <v>Aderente</v>
      </c>
      <c r="BR369" s="15" t="str">
        <f t="shared" si="38"/>
        <v>*</v>
      </c>
      <c r="BS369" s="15" t="str">
        <f t="shared" si="39"/>
        <v>*</v>
      </c>
      <c r="BT369" s="283" t="str">
        <f t="shared" si="40"/>
        <v/>
      </c>
    </row>
    <row r="370" spans="1:72" hidden="1">
      <c r="A370" s="44" t="str">
        <f t="shared" si="36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7"/>
        <v>Aderente</v>
      </c>
      <c r="BR370" s="15" t="str">
        <f t="shared" si="38"/>
        <v>*</v>
      </c>
      <c r="BS370" s="15" t="str">
        <f t="shared" si="39"/>
        <v>*</v>
      </c>
      <c r="BT370" s="283" t="str">
        <f t="shared" si="40"/>
        <v/>
      </c>
    </row>
    <row r="371" spans="1:72" hidden="1">
      <c r="A371" s="44" t="str">
        <f t="shared" si="36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7"/>
        <v>Aderente</v>
      </c>
      <c r="BR371" s="15" t="str">
        <f t="shared" si="38"/>
        <v>*</v>
      </c>
      <c r="BS371" s="15" t="str">
        <f t="shared" si="39"/>
        <v>*</v>
      </c>
      <c r="BT371" s="283" t="str">
        <f t="shared" si="40"/>
        <v/>
      </c>
    </row>
    <row r="372" spans="1:72" hidden="1">
      <c r="A372" s="44" t="str">
        <f t="shared" si="36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7"/>
        <v>Aderente</v>
      </c>
      <c r="BR372" s="15" t="str">
        <f t="shared" si="38"/>
        <v>*</v>
      </c>
      <c r="BS372" s="15" t="str">
        <f t="shared" si="39"/>
        <v>*</v>
      </c>
      <c r="BT372" s="283" t="str">
        <f t="shared" si="40"/>
        <v/>
      </c>
    </row>
    <row r="373" spans="1:72" hidden="1">
      <c r="A373" s="44" t="str">
        <f t="shared" si="36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7"/>
        <v>Aderente</v>
      </c>
      <c r="BR373" s="15" t="str">
        <f t="shared" si="38"/>
        <v>*</v>
      </c>
      <c r="BS373" s="15" t="str">
        <f t="shared" si="39"/>
        <v>*</v>
      </c>
      <c r="BT373" s="283" t="str">
        <f t="shared" si="40"/>
        <v/>
      </c>
    </row>
    <row r="374" spans="1:72" hidden="1">
      <c r="A374" s="44" t="str">
        <f t="shared" si="36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7"/>
        <v>Aderente</v>
      </c>
      <c r="BR374" s="15" t="str">
        <f t="shared" si="38"/>
        <v>*</v>
      </c>
      <c r="BS374" s="15" t="str">
        <f t="shared" si="39"/>
        <v>*</v>
      </c>
      <c r="BT374" s="283" t="str">
        <f t="shared" si="40"/>
        <v/>
      </c>
    </row>
    <row r="375" spans="1:72" hidden="1">
      <c r="A375" s="44" t="str">
        <f t="shared" si="36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7"/>
        <v>Aderente</v>
      </c>
      <c r="BR375" s="15" t="str">
        <f t="shared" si="38"/>
        <v>*</v>
      </c>
      <c r="BS375" s="15" t="str">
        <f t="shared" si="39"/>
        <v>*</v>
      </c>
      <c r="BT375" s="283" t="str">
        <f t="shared" si="40"/>
        <v/>
      </c>
    </row>
    <row r="376" spans="1:72" hidden="1">
      <c r="A376" s="44" t="str">
        <f t="shared" si="36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7"/>
        <v>Aderente</v>
      </c>
      <c r="BR376" s="15" t="str">
        <f t="shared" si="38"/>
        <v>*</v>
      </c>
      <c r="BS376" s="15" t="str">
        <f t="shared" si="39"/>
        <v>*</v>
      </c>
      <c r="BT376" s="283" t="str">
        <f t="shared" si="40"/>
        <v/>
      </c>
    </row>
    <row r="377" spans="1:72" hidden="1">
      <c r="A377" s="44" t="str">
        <f t="shared" si="36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7"/>
        <v>Aderente</v>
      </c>
      <c r="BR377" s="15" t="str">
        <f t="shared" si="38"/>
        <v>*</v>
      </c>
      <c r="BS377" s="15" t="str">
        <f t="shared" si="39"/>
        <v>*</v>
      </c>
      <c r="BT377" s="283" t="str">
        <f t="shared" si="40"/>
        <v/>
      </c>
    </row>
    <row r="378" spans="1:72" hidden="1">
      <c r="A378" s="44" t="str">
        <f t="shared" si="36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7"/>
        <v>Aderente</v>
      </c>
      <c r="BR378" s="15" t="str">
        <f t="shared" si="38"/>
        <v>*</v>
      </c>
      <c r="BS378" s="15" t="str">
        <f t="shared" si="39"/>
        <v>*</v>
      </c>
      <c r="BT378" s="283" t="str">
        <f t="shared" si="40"/>
        <v/>
      </c>
    </row>
    <row r="379" spans="1:72" hidden="1">
      <c r="A379" s="44" t="str">
        <f t="shared" si="36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7"/>
        <v>Aderente</v>
      </c>
      <c r="BR379" s="15" t="str">
        <f t="shared" si="38"/>
        <v>*</v>
      </c>
      <c r="BS379" s="15" t="str">
        <f t="shared" si="39"/>
        <v>*</v>
      </c>
      <c r="BT379" s="283" t="str">
        <f t="shared" si="40"/>
        <v/>
      </c>
    </row>
    <row r="380" spans="1:72" hidden="1">
      <c r="A380" s="44" t="str">
        <f t="shared" si="36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7"/>
        <v>Aderente</v>
      </c>
      <c r="BR380" s="15" t="str">
        <f t="shared" si="38"/>
        <v>*</v>
      </c>
      <c r="BS380" s="15" t="str">
        <f t="shared" si="39"/>
        <v>*</v>
      </c>
      <c r="BT380" s="283" t="str">
        <f t="shared" si="40"/>
        <v/>
      </c>
    </row>
    <row r="381" spans="1:72" hidden="1">
      <c r="A381" s="44" t="str">
        <f t="shared" si="36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7"/>
        <v>Aderente</v>
      </c>
      <c r="BR381" s="15" t="str">
        <f t="shared" si="38"/>
        <v>*</v>
      </c>
      <c r="BS381" s="15" t="str">
        <f t="shared" si="39"/>
        <v>*</v>
      </c>
      <c r="BT381" s="283" t="str">
        <f t="shared" si="40"/>
        <v/>
      </c>
    </row>
    <row r="382" spans="1:72" hidden="1">
      <c r="A382" s="44" t="str">
        <f t="shared" si="36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7"/>
        <v>Aderente</v>
      </c>
      <c r="BR382" s="15" t="str">
        <f t="shared" si="38"/>
        <v>*</v>
      </c>
      <c r="BS382" s="15" t="str">
        <f t="shared" si="39"/>
        <v>*</v>
      </c>
      <c r="BT382" s="283" t="str">
        <f t="shared" si="40"/>
        <v/>
      </c>
    </row>
    <row r="383" spans="1:72" hidden="1">
      <c r="A383" s="44" t="str">
        <f t="shared" si="36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7"/>
        <v>Aderente</v>
      </c>
      <c r="BR383" s="15" t="str">
        <f t="shared" si="38"/>
        <v>*</v>
      </c>
      <c r="BS383" s="15" t="str">
        <f t="shared" si="39"/>
        <v>*</v>
      </c>
      <c r="BT383" s="283" t="str">
        <f t="shared" si="40"/>
        <v/>
      </c>
    </row>
    <row r="384" spans="1:72" hidden="1">
      <c r="A384" s="44" t="str">
        <f t="shared" si="36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7"/>
        <v>Aderente</v>
      </c>
      <c r="BR384" s="15" t="str">
        <f t="shared" si="38"/>
        <v>*</v>
      </c>
      <c r="BS384" s="15" t="str">
        <f t="shared" si="39"/>
        <v>*</v>
      </c>
      <c r="BT384" s="283" t="str">
        <f t="shared" si="40"/>
        <v/>
      </c>
    </row>
    <row r="385" spans="1:72" hidden="1">
      <c r="A385" s="44" t="str">
        <f t="shared" si="36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7"/>
        <v>Aderente</v>
      </c>
      <c r="BR385" s="15" t="str">
        <f t="shared" si="38"/>
        <v>*</v>
      </c>
      <c r="BS385" s="15" t="str">
        <f t="shared" si="39"/>
        <v>*</v>
      </c>
      <c r="BT385" s="283" t="str">
        <f t="shared" si="40"/>
        <v/>
      </c>
    </row>
    <row r="386" spans="1:72" hidden="1">
      <c r="A386" s="44" t="str">
        <f t="shared" si="36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7"/>
        <v>Aderente</v>
      </c>
      <c r="BR386" s="15" t="str">
        <f t="shared" si="38"/>
        <v>*</v>
      </c>
      <c r="BS386" s="15" t="str">
        <f t="shared" si="39"/>
        <v>*</v>
      </c>
      <c r="BT386" s="283" t="str">
        <f t="shared" si="40"/>
        <v/>
      </c>
    </row>
    <row r="387" spans="1:72" hidden="1">
      <c r="A387" s="44" t="str">
        <f t="shared" si="36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7"/>
        <v>Aderente</v>
      </c>
      <c r="BR387" s="15" t="str">
        <f t="shared" si="38"/>
        <v>*</v>
      </c>
      <c r="BS387" s="15" t="str">
        <f t="shared" si="39"/>
        <v>*</v>
      </c>
      <c r="BT387" s="283" t="str">
        <f t="shared" si="40"/>
        <v/>
      </c>
    </row>
    <row r="388" spans="1:72" hidden="1">
      <c r="A388" s="44" t="str">
        <f t="shared" si="36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7"/>
        <v>Aderente</v>
      </c>
      <c r="BR388" s="15" t="str">
        <f t="shared" si="38"/>
        <v>*</v>
      </c>
      <c r="BS388" s="15" t="str">
        <f t="shared" si="39"/>
        <v>*</v>
      </c>
      <c r="BT388" s="283" t="str">
        <f t="shared" si="40"/>
        <v/>
      </c>
    </row>
    <row r="389" spans="1:72" hidden="1">
      <c r="A389" s="44" t="str">
        <f t="shared" si="36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7"/>
        <v>Aderente</v>
      </c>
      <c r="BR389" s="15" t="str">
        <f t="shared" si="38"/>
        <v>*</v>
      </c>
      <c r="BS389" s="15" t="str">
        <f t="shared" si="39"/>
        <v>*</v>
      </c>
      <c r="BT389" s="283" t="str">
        <f t="shared" si="40"/>
        <v/>
      </c>
    </row>
    <row r="390" spans="1:72" hidden="1">
      <c r="A390" s="44" t="str">
        <f t="shared" si="36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7"/>
        <v>Aderente</v>
      </c>
      <c r="BR390" s="15" t="str">
        <f t="shared" si="38"/>
        <v>*</v>
      </c>
      <c r="BS390" s="15" t="str">
        <f t="shared" si="39"/>
        <v>*</v>
      </c>
      <c r="BT390" s="283" t="str">
        <f t="shared" si="40"/>
        <v/>
      </c>
    </row>
    <row r="391" spans="1:72" hidden="1">
      <c r="A391" s="44" t="str">
        <f t="shared" si="36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7"/>
        <v>Aderente</v>
      </c>
      <c r="BR391" s="15" t="str">
        <f t="shared" si="38"/>
        <v>*</v>
      </c>
      <c r="BS391" s="15" t="str">
        <f t="shared" si="39"/>
        <v>*</v>
      </c>
      <c r="BT391" s="283" t="str">
        <f t="shared" si="40"/>
        <v/>
      </c>
    </row>
    <row r="392" spans="1:72" hidden="1">
      <c r="A392" s="44" t="str">
        <f t="shared" si="36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7"/>
        <v>Aderente</v>
      </c>
      <c r="BR392" s="15" t="str">
        <f t="shared" si="38"/>
        <v>*</v>
      </c>
      <c r="BS392" s="15" t="str">
        <f t="shared" si="39"/>
        <v>*</v>
      </c>
      <c r="BT392" s="283" t="str">
        <f t="shared" si="40"/>
        <v/>
      </c>
    </row>
    <row r="393" spans="1:72" hidden="1">
      <c r="A393" s="44" t="str">
        <f t="shared" si="36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7"/>
        <v>Aderente</v>
      </c>
      <c r="BR393" s="15" t="str">
        <f t="shared" si="38"/>
        <v>*</v>
      </c>
      <c r="BS393" s="15" t="str">
        <f t="shared" si="39"/>
        <v>*</v>
      </c>
      <c r="BT393" s="283" t="str">
        <f t="shared" si="40"/>
        <v/>
      </c>
    </row>
    <row r="394" spans="1:72" hidden="1">
      <c r="A394" s="44" t="str">
        <f t="shared" si="36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7"/>
        <v>Aderente</v>
      </c>
      <c r="BR394" s="15" t="str">
        <f t="shared" si="38"/>
        <v>*</v>
      </c>
      <c r="BS394" s="15" t="str">
        <f t="shared" si="39"/>
        <v>*</v>
      </c>
      <c r="BT394" s="283" t="str">
        <f t="shared" si="40"/>
        <v/>
      </c>
    </row>
    <row r="395" spans="1:72" hidden="1">
      <c r="A395" s="44" t="str">
        <f t="shared" si="36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7"/>
        <v>Aderente</v>
      </c>
      <c r="BR395" s="15" t="str">
        <f t="shared" si="38"/>
        <v>*</v>
      </c>
      <c r="BS395" s="15" t="str">
        <f t="shared" si="39"/>
        <v>*</v>
      </c>
      <c r="BT395" s="283" t="str">
        <f t="shared" si="40"/>
        <v/>
      </c>
    </row>
    <row r="396" spans="1:72" hidden="1">
      <c r="A396" s="44" t="str">
        <f t="shared" si="36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283" t="str">
        <f t="shared" si="40"/>
        <v/>
      </c>
    </row>
    <row r="397" spans="1:72" hidden="1">
      <c r="A397" s="44" t="str">
        <f t="shared" si="36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283" t="str">
        <f t="shared" si="40"/>
        <v/>
      </c>
    </row>
    <row r="398" spans="1:72" hidden="1">
      <c r="A398" s="44" t="str">
        <f t="shared" si="36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283" t="str">
        <f t="shared" si="40"/>
        <v/>
      </c>
    </row>
    <row r="399" spans="1:72" hidden="1">
      <c r="A399" s="44" t="str">
        <f t="shared" si="36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283" t="str">
        <f t="shared" si="40"/>
        <v/>
      </c>
    </row>
    <row r="400" spans="1:72" hidden="1">
      <c r="A400" s="44" t="str">
        <f t="shared" si="36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283" t="str">
        <f t="shared" si="40"/>
        <v/>
      </c>
    </row>
    <row r="401" spans="1:72" hidden="1">
      <c r="A401" s="44" t="str">
        <f t="shared" si="36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283" t="str">
        <f t="shared" si="40"/>
        <v/>
      </c>
    </row>
    <row r="402" spans="1:72" hidden="1">
      <c r="A402" s="44" t="str">
        <f t="shared" si="36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283" t="str">
        <f t="shared" si="40"/>
        <v/>
      </c>
    </row>
    <row r="403" spans="1:72" hidden="1">
      <c r="A403" s="44" t="str">
        <f t="shared" si="36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283" t="str">
        <f t="shared" si="40"/>
        <v/>
      </c>
    </row>
    <row r="404" spans="1:72" hidden="1">
      <c r="A404" s="44" t="str">
        <f t="shared" si="36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283" t="str">
        <f t="shared" si="40"/>
        <v/>
      </c>
    </row>
    <row r="405" spans="1:72" hidden="1">
      <c r="A405" s="44" t="str">
        <f t="shared" si="36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283" t="str">
        <f t="shared" si="40"/>
        <v/>
      </c>
    </row>
    <row r="406" spans="1:72" hidden="1">
      <c r="A406" s="44" t="str">
        <f t="shared" si="36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283" t="str">
        <f t="shared" si="40"/>
        <v/>
      </c>
    </row>
    <row r="407" spans="1:72" hidden="1">
      <c r="A407" s="44" t="str">
        <f t="shared" si="36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283" t="str">
        <f t="shared" si="40"/>
        <v/>
      </c>
    </row>
    <row r="408" spans="1:72" hidden="1">
      <c r="A408" s="44" t="str">
        <f t="shared" si="36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283" t="str">
        <f t="shared" si="40"/>
        <v/>
      </c>
    </row>
    <row r="409" spans="1:72" hidden="1">
      <c r="A409" s="44" t="str">
        <f t="shared" si="36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283" t="str">
        <f t="shared" si="40"/>
        <v/>
      </c>
    </row>
    <row r="410" spans="1:72" hidden="1">
      <c r="A410" s="44" t="str">
        <f t="shared" si="36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283" t="str">
        <f t="shared" si="40"/>
        <v/>
      </c>
    </row>
    <row r="411" spans="1:72" hidden="1">
      <c r="A411" s="44" t="str">
        <f t="shared" si="36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283" t="str">
        <f t="shared" si="40"/>
        <v/>
      </c>
    </row>
    <row r="412" spans="1:72" hidden="1">
      <c r="A412" s="44" t="str">
        <f t="shared" si="36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283" t="str">
        <f t="shared" si="40"/>
        <v/>
      </c>
    </row>
    <row r="413" spans="1:72" hidden="1">
      <c r="A413" s="44" t="str">
        <f t="shared" si="36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283" t="str">
        <f t="shared" si="40"/>
        <v/>
      </c>
    </row>
    <row r="414" spans="1:72" hidden="1">
      <c r="A414" s="44" t="str">
        <f t="shared" si="36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283" t="str">
        <f t="shared" si="40"/>
        <v/>
      </c>
    </row>
    <row r="415" spans="1:72" hidden="1">
      <c r="A415" s="44" t="str">
        <f t="shared" si="36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283" t="str">
        <f t="shared" si="40"/>
        <v/>
      </c>
    </row>
    <row r="416" spans="1:72" hidden="1">
      <c r="A416" s="44" t="str">
        <f t="shared" si="36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283" t="str">
        <f t="shared" si="40"/>
        <v/>
      </c>
    </row>
    <row r="417" spans="1:72" hidden="1">
      <c r="A417" s="44" t="str">
        <f t="shared" si="36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283" t="str">
        <f t="shared" si="40"/>
        <v/>
      </c>
    </row>
    <row r="418" spans="1:72" hidden="1">
      <c r="A418" s="44" t="str">
        <f t="shared" si="36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283" t="str">
        <f t="shared" si="40"/>
        <v/>
      </c>
    </row>
    <row r="419" spans="1:72" hidden="1">
      <c r="A419" s="44" t="str">
        <f t="shared" si="36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283" t="str">
        <f t="shared" si="40"/>
        <v/>
      </c>
    </row>
    <row r="420" spans="1:72" hidden="1">
      <c r="A420" s="44" t="str">
        <f t="shared" si="36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283" t="str">
        <f t="shared" si="40"/>
        <v/>
      </c>
    </row>
    <row r="421" spans="1:72" hidden="1">
      <c r="A421" s="44" t="str">
        <f t="shared" si="36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283" t="str">
        <f t="shared" si="40"/>
        <v/>
      </c>
    </row>
    <row r="422" spans="1:72" hidden="1">
      <c r="A422" s="44" t="str">
        <f t="shared" si="36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283" t="str">
        <f t="shared" si="40"/>
        <v/>
      </c>
    </row>
    <row r="423" spans="1:72" hidden="1">
      <c r="A423" s="44" t="str">
        <f t="shared" si="36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283" t="str">
        <f t="shared" si="40"/>
        <v/>
      </c>
    </row>
    <row r="424" spans="1:72" hidden="1">
      <c r="A424" s="44" t="str">
        <f t="shared" si="36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283" t="str">
        <f t="shared" si="40"/>
        <v/>
      </c>
    </row>
    <row r="425" spans="1:72" hidden="1">
      <c r="A425" s="44" t="str">
        <f t="shared" si="36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283" t="str">
        <f t="shared" si="40"/>
        <v/>
      </c>
    </row>
    <row r="426" spans="1:72" hidden="1">
      <c r="A426" s="44" t="str">
        <f t="shared" si="36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283" t="str">
        <f t="shared" si="40"/>
        <v/>
      </c>
    </row>
    <row r="427" spans="1:72" hidden="1">
      <c r="A427" s="44" t="str">
        <f t="shared" ref="A427:A490" si="41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2">IF(AND(BR427&lt;1,BS427&lt;1),"Produção e Intervalo",IF(BR427&lt;1,"Intervalo",IF(BS427&lt;1,"Produção","Aderente")))</f>
        <v>Aderente</v>
      </c>
      <c r="BR427" s="15" t="str">
        <f t="shared" ref="BR427:BR490" si="43">IF(OR(B427="",F427=""),"*",AY427/P427)</f>
        <v>*</v>
      </c>
      <c r="BS427" s="15" t="str">
        <f t="shared" ref="BS427:BS490" si="44">IF(OR(B427="",F427=""),"*",BA427/Q427)</f>
        <v>*</v>
      </c>
      <c r="BT427" s="283" t="str">
        <f t="shared" ref="BT427:BT490" si="45">IF(BN427="","",SUBSTITUTE(BM427," ","")&amp;SUBSTITUTE(BN427," ",""))</f>
        <v/>
      </c>
    </row>
    <row r="428" spans="1:72" hidden="1">
      <c r="A428" s="44" t="str">
        <f t="shared" si="41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2"/>
        <v>Aderente</v>
      </c>
      <c r="BR428" s="15" t="str">
        <f t="shared" si="43"/>
        <v>*</v>
      </c>
      <c r="BS428" s="15" t="str">
        <f t="shared" si="44"/>
        <v>*</v>
      </c>
      <c r="BT428" s="283" t="str">
        <f t="shared" si="45"/>
        <v/>
      </c>
    </row>
    <row r="429" spans="1:72" hidden="1">
      <c r="A429" s="44" t="str">
        <f t="shared" si="41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2"/>
        <v>Aderente</v>
      </c>
      <c r="BR429" s="15" t="str">
        <f t="shared" si="43"/>
        <v>*</v>
      </c>
      <c r="BS429" s="15" t="str">
        <f t="shared" si="44"/>
        <v>*</v>
      </c>
      <c r="BT429" s="283" t="str">
        <f t="shared" si="45"/>
        <v/>
      </c>
    </row>
    <row r="430" spans="1:72" hidden="1">
      <c r="A430" s="44" t="str">
        <f t="shared" si="41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2"/>
        <v>Aderente</v>
      </c>
      <c r="BR430" s="15" t="str">
        <f t="shared" si="43"/>
        <v>*</v>
      </c>
      <c r="BS430" s="15" t="str">
        <f t="shared" si="44"/>
        <v>*</v>
      </c>
      <c r="BT430" s="283" t="str">
        <f t="shared" si="45"/>
        <v/>
      </c>
    </row>
    <row r="431" spans="1:72" hidden="1">
      <c r="A431" s="44" t="str">
        <f t="shared" si="41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2"/>
        <v>Aderente</v>
      </c>
      <c r="BR431" s="15" t="str">
        <f t="shared" si="43"/>
        <v>*</v>
      </c>
      <c r="BS431" s="15" t="str">
        <f t="shared" si="44"/>
        <v>*</v>
      </c>
      <c r="BT431" s="283" t="str">
        <f t="shared" si="45"/>
        <v/>
      </c>
    </row>
    <row r="432" spans="1:72" hidden="1">
      <c r="A432" s="44" t="str">
        <f t="shared" si="41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2"/>
        <v>Aderente</v>
      </c>
      <c r="BR432" s="15" t="str">
        <f t="shared" si="43"/>
        <v>*</v>
      </c>
      <c r="BS432" s="15" t="str">
        <f t="shared" si="44"/>
        <v>*</v>
      </c>
      <c r="BT432" s="283" t="str">
        <f t="shared" si="45"/>
        <v/>
      </c>
    </row>
    <row r="433" spans="1:72" hidden="1">
      <c r="A433" s="44" t="str">
        <f t="shared" si="41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2"/>
        <v>Aderente</v>
      </c>
      <c r="BR433" s="15" t="str">
        <f t="shared" si="43"/>
        <v>*</v>
      </c>
      <c r="BS433" s="15" t="str">
        <f t="shared" si="44"/>
        <v>*</v>
      </c>
      <c r="BT433" s="283" t="str">
        <f t="shared" si="45"/>
        <v/>
      </c>
    </row>
    <row r="434" spans="1:72" hidden="1">
      <c r="A434" s="44" t="str">
        <f t="shared" si="41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2"/>
        <v>Aderente</v>
      </c>
      <c r="BR434" s="15" t="str">
        <f t="shared" si="43"/>
        <v>*</v>
      </c>
      <c r="BS434" s="15" t="str">
        <f t="shared" si="44"/>
        <v>*</v>
      </c>
      <c r="BT434" s="283" t="str">
        <f t="shared" si="45"/>
        <v/>
      </c>
    </row>
    <row r="435" spans="1:72" hidden="1">
      <c r="A435" s="44" t="str">
        <f t="shared" si="41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2"/>
        <v>Aderente</v>
      </c>
      <c r="BR435" s="15" t="str">
        <f t="shared" si="43"/>
        <v>*</v>
      </c>
      <c r="BS435" s="15" t="str">
        <f t="shared" si="44"/>
        <v>*</v>
      </c>
      <c r="BT435" s="283" t="str">
        <f t="shared" si="45"/>
        <v/>
      </c>
    </row>
    <row r="436" spans="1:72" hidden="1">
      <c r="A436" s="44" t="str">
        <f t="shared" si="41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2"/>
        <v>Aderente</v>
      </c>
      <c r="BR436" s="15" t="str">
        <f t="shared" si="43"/>
        <v>*</v>
      </c>
      <c r="BS436" s="15" t="str">
        <f t="shared" si="44"/>
        <v>*</v>
      </c>
      <c r="BT436" s="283" t="str">
        <f t="shared" si="45"/>
        <v/>
      </c>
    </row>
    <row r="437" spans="1:72" hidden="1">
      <c r="A437" s="44" t="str">
        <f t="shared" si="41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2"/>
        <v>Aderente</v>
      </c>
      <c r="BR437" s="15" t="str">
        <f t="shared" si="43"/>
        <v>*</v>
      </c>
      <c r="BS437" s="15" t="str">
        <f t="shared" si="44"/>
        <v>*</v>
      </c>
      <c r="BT437" s="283" t="str">
        <f t="shared" si="45"/>
        <v/>
      </c>
    </row>
    <row r="438" spans="1:72" hidden="1">
      <c r="A438" s="44" t="str">
        <f t="shared" si="41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2"/>
        <v>Aderente</v>
      </c>
      <c r="BR438" s="15" t="str">
        <f t="shared" si="43"/>
        <v>*</v>
      </c>
      <c r="BS438" s="15" t="str">
        <f t="shared" si="44"/>
        <v>*</v>
      </c>
      <c r="BT438" s="283" t="str">
        <f t="shared" si="45"/>
        <v/>
      </c>
    </row>
    <row r="439" spans="1:72" hidden="1">
      <c r="A439" s="44" t="str">
        <f t="shared" si="41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2"/>
        <v>Aderente</v>
      </c>
      <c r="BR439" s="15" t="str">
        <f t="shared" si="43"/>
        <v>*</v>
      </c>
      <c r="BS439" s="15" t="str">
        <f t="shared" si="44"/>
        <v>*</v>
      </c>
      <c r="BT439" s="283" t="str">
        <f t="shared" si="45"/>
        <v/>
      </c>
    </row>
    <row r="440" spans="1:72" hidden="1">
      <c r="A440" s="44" t="str">
        <f t="shared" si="41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2"/>
        <v>Aderente</v>
      </c>
      <c r="BR440" s="15" t="str">
        <f t="shared" si="43"/>
        <v>*</v>
      </c>
      <c r="BS440" s="15" t="str">
        <f t="shared" si="44"/>
        <v>*</v>
      </c>
      <c r="BT440" s="283" t="str">
        <f t="shared" si="45"/>
        <v/>
      </c>
    </row>
    <row r="441" spans="1:72" hidden="1">
      <c r="A441" s="44" t="str">
        <f t="shared" si="41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2"/>
        <v>Aderente</v>
      </c>
      <c r="BR441" s="15" t="str">
        <f t="shared" si="43"/>
        <v>*</v>
      </c>
      <c r="BS441" s="15" t="str">
        <f t="shared" si="44"/>
        <v>*</v>
      </c>
      <c r="BT441" s="283" t="str">
        <f t="shared" si="45"/>
        <v/>
      </c>
    </row>
    <row r="442" spans="1:72" hidden="1">
      <c r="A442" s="44" t="str">
        <f t="shared" si="41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2"/>
        <v>Aderente</v>
      </c>
      <c r="BR442" s="15" t="str">
        <f t="shared" si="43"/>
        <v>*</v>
      </c>
      <c r="BS442" s="15" t="str">
        <f t="shared" si="44"/>
        <v>*</v>
      </c>
      <c r="BT442" s="283" t="str">
        <f t="shared" si="45"/>
        <v/>
      </c>
    </row>
    <row r="443" spans="1:72" hidden="1">
      <c r="A443" s="44" t="str">
        <f t="shared" si="41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2"/>
        <v>Aderente</v>
      </c>
      <c r="BR443" s="15" t="str">
        <f t="shared" si="43"/>
        <v>*</v>
      </c>
      <c r="BS443" s="15" t="str">
        <f t="shared" si="44"/>
        <v>*</v>
      </c>
      <c r="BT443" s="283" t="str">
        <f t="shared" si="45"/>
        <v/>
      </c>
    </row>
    <row r="444" spans="1:72" hidden="1">
      <c r="A444" s="44" t="str">
        <f t="shared" si="41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2"/>
        <v>Aderente</v>
      </c>
      <c r="BR444" s="15" t="str">
        <f t="shared" si="43"/>
        <v>*</v>
      </c>
      <c r="BS444" s="15" t="str">
        <f t="shared" si="44"/>
        <v>*</v>
      </c>
      <c r="BT444" s="283" t="str">
        <f t="shared" si="45"/>
        <v/>
      </c>
    </row>
    <row r="445" spans="1:72" hidden="1">
      <c r="A445" s="44" t="str">
        <f t="shared" si="41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2"/>
        <v>Aderente</v>
      </c>
      <c r="BR445" s="15" t="str">
        <f t="shared" si="43"/>
        <v>*</v>
      </c>
      <c r="BS445" s="15" t="str">
        <f t="shared" si="44"/>
        <v>*</v>
      </c>
      <c r="BT445" s="283" t="str">
        <f t="shared" si="45"/>
        <v/>
      </c>
    </row>
    <row r="446" spans="1:72" hidden="1">
      <c r="A446" s="44" t="str">
        <f t="shared" si="41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2"/>
        <v>Aderente</v>
      </c>
      <c r="BR446" s="15" t="str">
        <f t="shared" si="43"/>
        <v>*</v>
      </c>
      <c r="BS446" s="15" t="str">
        <f t="shared" si="44"/>
        <v>*</v>
      </c>
      <c r="BT446" s="283" t="str">
        <f t="shared" si="45"/>
        <v/>
      </c>
    </row>
    <row r="447" spans="1:72" hidden="1">
      <c r="A447" s="44" t="str">
        <f t="shared" si="41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2"/>
        <v>Aderente</v>
      </c>
      <c r="BR447" s="15" t="str">
        <f t="shared" si="43"/>
        <v>*</v>
      </c>
      <c r="BS447" s="15" t="str">
        <f t="shared" si="44"/>
        <v>*</v>
      </c>
      <c r="BT447" s="283" t="str">
        <f t="shared" si="45"/>
        <v/>
      </c>
    </row>
    <row r="448" spans="1:72" hidden="1">
      <c r="A448" s="44" t="str">
        <f t="shared" si="41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2"/>
        <v>Aderente</v>
      </c>
      <c r="BR448" s="15" t="str">
        <f t="shared" si="43"/>
        <v>*</v>
      </c>
      <c r="BS448" s="15" t="str">
        <f t="shared" si="44"/>
        <v>*</v>
      </c>
      <c r="BT448" s="283" t="str">
        <f t="shared" si="45"/>
        <v/>
      </c>
    </row>
    <row r="449" spans="1:72" hidden="1">
      <c r="A449" s="44" t="str">
        <f t="shared" si="41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2"/>
        <v>Aderente</v>
      </c>
      <c r="BR449" s="15" t="str">
        <f t="shared" si="43"/>
        <v>*</v>
      </c>
      <c r="BS449" s="15" t="str">
        <f t="shared" si="44"/>
        <v>*</v>
      </c>
      <c r="BT449" s="283" t="str">
        <f t="shared" si="45"/>
        <v/>
      </c>
    </row>
    <row r="450" spans="1:72" hidden="1">
      <c r="A450" s="44" t="str">
        <f t="shared" si="41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2"/>
        <v>Aderente</v>
      </c>
      <c r="BR450" s="15" t="str">
        <f t="shared" si="43"/>
        <v>*</v>
      </c>
      <c r="BS450" s="15" t="str">
        <f t="shared" si="44"/>
        <v>*</v>
      </c>
      <c r="BT450" s="283" t="str">
        <f t="shared" si="45"/>
        <v/>
      </c>
    </row>
    <row r="451" spans="1:72" hidden="1">
      <c r="A451" s="44" t="str">
        <f t="shared" si="41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2"/>
        <v>Aderente</v>
      </c>
      <c r="BR451" s="15" t="str">
        <f t="shared" si="43"/>
        <v>*</v>
      </c>
      <c r="BS451" s="15" t="str">
        <f t="shared" si="44"/>
        <v>*</v>
      </c>
      <c r="BT451" s="283" t="str">
        <f t="shared" si="45"/>
        <v/>
      </c>
    </row>
    <row r="452" spans="1:72" hidden="1">
      <c r="A452" s="44" t="str">
        <f t="shared" si="41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2"/>
        <v>Aderente</v>
      </c>
      <c r="BR452" s="15" t="str">
        <f t="shared" si="43"/>
        <v>*</v>
      </c>
      <c r="BS452" s="15" t="str">
        <f t="shared" si="44"/>
        <v>*</v>
      </c>
      <c r="BT452" s="283" t="str">
        <f t="shared" si="45"/>
        <v/>
      </c>
    </row>
    <row r="453" spans="1:72" hidden="1">
      <c r="A453" s="44" t="str">
        <f t="shared" si="41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2"/>
        <v>Aderente</v>
      </c>
      <c r="BR453" s="15" t="str">
        <f t="shared" si="43"/>
        <v>*</v>
      </c>
      <c r="BS453" s="15" t="str">
        <f t="shared" si="44"/>
        <v>*</v>
      </c>
      <c r="BT453" s="283" t="str">
        <f t="shared" si="45"/>
        <v/>
      </c>
    </row>
    <row r="454" spans="1:72" hidden="1">
      <c r="A454" s="44" t="str">
        <f t="shared" si="41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2"/>
        <v>Aderente</v>
      </c>
      <c r="BR454" s="15" t="str">
        <f t="shared" si="43"/>
        <v>*</v>
      </c>
      <c r="BS454" s="15" t="str">
        <f t="shared" si="44"/>
        <v>*</v>
      </c>
      <c r="BT454" s="283" t="str">
        <f t="shared" si="45"/>
        <v/>
      </c>
    </row>
    <row r="455" spans="1:72" hidden="1">
      <c r="A455" s="44" t="str">
        <f t="shared" si="41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2"/>
        <v>Aderente</v>
      </c>
      <c r="BR455" s="15" t="str">
        <f t="shared" si="43"/>
        <v>*</v>
      </c>
      <c r="BS455" s="15" t="str">
        <f t="shared" si="44"/>
        <v>*</v>
      </c>
      <c r="BT455" s="283" t="str">
        <f t="shared" si="45"/>
        <v/>
      </c>
    </row>
    <row r="456" spans="1:72" hidden="1">
      <c r="A456" s="44" t="str">
        <f t="shared" si="41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2"/>
        <v>Aderente</v>
      </c>
      <c r="BR456" s="15" t="str">
        <f t="shared" si="43"/>
        <v>*</v>
      </c>
      <c r="BS456" s="15" t="str">
        <f t="shared" si="44"/>
        <v>*</v>
      </c>
      <c r="BT456" s="283" t="str">
        <f t="shared" si="45"/>
        <v/>
      </c>
    </row>
    <row r="457" spans="1:72" hidden="1">
      <c r="A457" s="44" t="str">
        <f t="shared" si="41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2"/>
        <v>Aderente</v>
      </c>
      <c r="BR457" s="15" t="str">
        <f t="shared" si="43"/>
        <v>*</v>
      </c>
      <c r="BS457" s="15" t="str">
        <f t="shared" si="44"/>
        <v>*</v>
      </c>
      <c r="BT457" s="283" t="str">
        <f t="shared" si="45"/>
        <v/>
      </c>
    </row>
    <row r="458" spans="1:72" hidden="1">
      <c r="A458" s="44" t="str">
        <f t="shared" si="41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2"/>
        <v>Aderente</v>
      </c>
      <c r="BR458" s="15" t="str">
        <f t="shared" si="43"/>
        <v>*</v>
      </c>
      <c r="BS458" s="15" t="str">
        <f t="shared" si="44"/>
        <v>*</v>
      </c>
      <c r="BT458" s="283" t="str">
        <f t="shared" si="45"/>
        <v/>
      </c>
    </row>
    <row r="459" spans="1:72" hidden="1">
      <c r="A459" s="44" t="str">
        <f t="shared" si="41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2"/>
        <v>Aderente</v>
      </c>
      <c r="BR459" s="15" t="str">
        <f t="shared" si="43"/>
        <v>*</v>
      </c>
      <c r="BS459" s="15" t="str">
        <f t="shared" si="44"/>
        <v>*</v>
      </c>
      <c r="BT459" s="283" t="str">
        <f t="shared" si="45"/>
        <v/>
      </c>
    </row>
    <row r="460" spans="1:72" hidden="1">
      <c r="A460" s="44" t="str">
        <f t="shared" si="41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283" t="str">
        <f t="shared" si="45"/>
        <v/>
      </c>
    </row>
    <row r="461" spans="1:72" hidden="1">
      <c r="A461" s="44" t="str">
        <f t="shared" si="41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283" t="str">
        <f t="shared" si="45"/>
        <v/>
      </c>
    </row>
    <row r="462" spans="1:72" hidden="1">
      <c r="A462" s="44" t="str">
        <f t="shared" si="41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283" t="str">
        <f t="shared" si="45"/>
        <v/>
      </c>
    </row>
    <row r="463" spans="1:72" hidden="1">
      <c r="A463" s="44" t="str">
        <f t="shared" si="41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283" t="str">
        <f t="shared" si="45"/>
        <v/>
      </c>
    </row>
    <row r="464" spans="1:72" hidden="1">
      <c r="A464" s="44" t="str">
        <f t="shared" si="41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283" t="str">
        <f t="shared" si="45"/>
        <v/>
      </c>
    </row>
    <row r="465" spans="1:72" hidden="1">
      <c r="A465" s="44" t="str">
        <f t="shared" si="41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283" t="str">
        <f t="shared" si="45"/>
        <v/>
      </c>
    </row>
    <row r="466" spans="1:72" hidden="1">
      <c r="A466" s="44" t="str">
        <f t="shared" si="41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283" t="str">
        <f t="shared" si="45"/>
        <v/>
      </c>
    </row>
    <row r="467" spans="1:72" hidden="1">
      <c r="A467" s="44" t="str">
        <f t="shared" si="41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283" t="str">
        <f t="shared" si="45"/>
        <v/>
      </c>
    </row>
    <row r="468" spans="1:72" hidden="1">
      <c r="A468" s="44" t="str">
        <f t="shared" si="41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283" t="str">
        <f t="shared" si="45"/>
        <v/>
      </c>
    </row>
    <row r="469" spans="1:72" hidden="1">
      <c r="A469" s="44" t="str">
        <f t="shared" si="41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283" t="str">
        <f t="shared" si="45"/>
        <v/>
      </c>
    </row>
    <row r="470" spans="1:72" hidden="1">
      <c r="A470" s="44" t="str">
        <f t="shared" si="41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283" t="str">
        <f t="shared" si="45"/>
        <v/>
      </c>
    </row>
    <row r="471" spans="1:72" hidden="1">
      <c r="A471" s="44" t="str">
        <f t="shared" si="41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283" t="str">
        <f t="shared" si="45"/>
        <v/>
      </c>
    </row>
    <row r="472" spans="1:72" hidden="1">
      <c r="A472" s="44" t="str">
        <f t="shared" si="41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283" t="str">
        <f t="shared" si="45"/>
        <v/>
      </c>
    </row>
    <row r="473" spans="1:72" hidden="1">
      <c r="A473" s="44" t="str">
        <f t="shared" si="41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283" t="str">
        <f t="shared" si="45"/>
        <v/>
      </c>
    </row>
    <row r="474" spans="1:72" hidden="1">
      <c r="A474" s="44" t="str">
        <f t="shared" si="41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283" t="str">
        <f t="shared" si="45"/>
        <v/>
      </c>
    </row>
    <row r="475" spans="1:72" hidden="1">
      <c r="A475" s="44" t="str">
        <f t="shared" si="41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283" t="str">
        <f t="shared" si="45"/>
        <v/>
      </c>
    </row>
    <row r="476" spans="1:72" hidden="1">
      <c r="A476" s="44" t="str">
        <f t="shared" si="41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283" t="str">
        <f t="shared" si="45"/>
        <v/>
      </c>
    </row>
    <row r="477" spans="1:72" hidden="1">
      <c r="A477" s="44" t="str">
        <f t="shared" si="41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283" t="str">
        <f t="shared" si="45"/>
        <v/>
      </c>
    </row>
    <row r="478" spans="1:72" hidden="1">
      <c r="A478" s="44" t="str">
        <f t="shared" si="41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283" t="str">
        <f t="shared" si="45"/>
        <v/>
      </c>
    </row>
    <row r="479" spans="1:72" hidden="1">
      <c r="A479" s="44" t="str">
        <f t="shared" si="41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283" t="str">
        <f t="shared" si="45"/>
        <v/>
      </c>
    </row>
    <row r="480" spans="1:72" hidden="1">
      <c r="A480" s="44" t="str">
        <f t="shared" si="41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283" t="str">
        <f t="shared" si="45"/>
        <v/>
      </c>
    </row>
    <row r="481" spans="1:72" hidden="1">
      <c r="A481" s="44" t="str">
        <f t="shared" si="41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283" t="str">
        <f t="shared" si="45"/>
        <v/>
      </c>
    </row>
    <row r="482" spans="1:72" hidden="1">
      <c r="A482" s="44" t="str">
        <f t="shared" si="41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283" t="str">
        <f t="shared" si="45"/>
        <v/>
      </c>
    </row>
    <row r="483" spans="1:72" hidden="1">
      <c r="A483" s="44" t="str">
        <f t="shared" si="41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283" t="str">
        <f t="shared" si="45"/>
        <v/>
      </c>
    </row>
    <row r="484" spans="1:72" hidden="1">
      <c r="A484" s="44" t="str">
        <f t="shared" si="41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283" t="str">
        <f t="shared" si="45"/>
        <v/>
      </c>
    </row>
    <row r="485" spans="1:72" hidden="1">
      <c r="A485" s="44" t="str">
        <f t="shared" si="41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283" t="str">
        <f t="shared" si="45"/>
        <v/>
      </c>
    </row>
    <row r="486" spans="1:72" hidden="1">
      <c r="A486" s="44" t="str">
        <f t="shared" si="41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283" t="str">
        <f t="shared" si="45"/>
        <v/>
      </c>
    </row>
    <row r="487" spans="1:72" hidden="1">
      <c r="A487" s="44" t="str">
        <f t="shared" si="41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283" t="str">
        <f t="shared" si="45"/>
        <v/>
      </c>
    </row>
    <row r="488" spans="1:72" hidden="1">
      <c r="A488" s="44" t="str">
        <f t="shared" si="41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283" t="str">
        <f t="shared" si="45"/>
        <v/>
      </c>
    </row>
    <row r="489" spans="1:72" hidden="1">
      <c r="A489" s="44" t="str">
        <f t="shared" si="41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283" t="str">
        <f t="shared" si="45"/>
        <v/>
      </c>
    </row>
    <row r="490" spans="1:72" hidden="1">
      <c r="A490" s="44" t="str">
        <f t="shared" si="41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283" t="str">
        <f t="shared" si="45"/>
        <v/>
      </c>
    </row>
    <row r="491" spans="1:72" hidden="1">
      <c r="A491" s="44" t="str">
        <f t="shared" ref="A491:A554" si="46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7">IF(AND(BR491&lt;1,BS491&lt;1),"Produção e Intervalo",IF(BR491&lt;1,"Intervalo",IF(BS491&lt;1,"Produção","Aderente")))</f>
        <v>Aderente</v>
      </c>
      <c r="BR491" s="15" t="str">
        <f t="shared" ref="BR491:BR554" si="48">IF(OR(B491="",F491=""),"*",AY491/P491)</f>
        <v>*</v>
      </c>
      <c r="BS491" s="15" t="str">
        <f t="shared" ref="BS491:BS554" si="49">IF(OR(B491="",F491=""),"*",BA491/Q491)</f>
        <v>*</v>
      </c>
      <c r="BT491" s="283" t="str">
        <f t="shared" ref="BT491:BT554" si="50">IF(BN491="","",SUBSTITUTE(BM491," ","")&amp;SUBSTITUTE(BN491," ",""))</f>
        <v/>
      </c>
    </row>
    <row r="492" spans="1:72" hidden="1">
      <c r="A492" s="44" t="str">
        <f t="shared" si="46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7"/>
        <v>Aderente</v>
      </c>
      <c r="BR492" s="15" t="str">
        <f t="shared" si="48"/>
        <v>*</v>
      </c>
      <c r="BS492" s="15" t="str">
        <f t="shared" si="49"/>
        <v>*</v>
      </c>
      <c r="BT492" s="283" t="str">
        <f t="shared" si="50"/>
        <v/>
      </c>
    </row>
    <row r="493" spans="1:72" hidden="1">
      <c r="A493" s="44" t="str">
        <f t="shared" si="46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7"/>
        <v>Aderente</v>
      </c>
      <c r="BR493" s="15" t="str">
        <f t="shared" si="48"/>
        <v>*</v>
      </c>
      <c r="BS493" s="15" t="str">
        <f t="shared" si="49"/>
        <v>*</v>
      </c>
      <c r="BT493" s="283" t="str">
        <f t="shared" si="50"/>
        <v/>
      </c>
    </row>
    <row r="494" spans="1:72" hidden="1">
      <c r="A494" s="44" t="str">
        <f t="shared" si="46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7"/>
        <v>Aderente</v>
      </c>
      <c r="BR494" s="15" t="str">
        <f t="shared" si="48"/>
        <v>*</v>
      </c>
      <c r="BS494" s="15" t="str">
        <f t="shared" si="49"/>
        <v>*</v>
      </c>
      <c r="BT494" s="283" t="str">
        <f t="shared" si="50"/>
        <v/>
      </c>
    </row>
    <row r="495" spans="1:72" hidden="1">
      <c r="A495" s="44" t="str">
        <f t="shared" si="46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7"/>
        <v>Aderente</v>
      </c>
      <c r="BR495" s="15" t="str">
        <f t="shared" si="48"/>
        <v>*</v>
      </c>
      <c r="BS495" s="15" t="str">
        <f t="shared" si="49"/>
        <v>*</v>
      </c>
      <c r="BT495" s="283" t="str">
        <f t="shared" si="50"/>
        <v/>
      </c>
    </row>
    <row r="496" spans="1:72" hidden="1">
      <c r="A496" s="44" t="str">
        <f t="shared" si="46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7"/>
        <v>Aderente</v>
      </c>
      <c r="BR496" s="15" t="str">
        <f t="shared" si="48"/>
        <v>*</v>
      </c>
      <c r="BS496" s="15" t="str">
        <f t="shared" si="49"/>
        <v>*</v>
      </c>
      <c r="BT496" s="283" t="str">
        <f t="shared" si="50"/>
        <v/>
      </c>
    </row>
    <row r="497" spans="1:72" hidden="1">
      <c r="A497" s="44" t="str">
        <f t="shared" si="46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7"/>
        <v>Aderente</v>
      </c>
      <c r="BR497" s="15" t="str">
        <f t="shared" si="48"/>
        <v>*</v>
      </c>
      <c r="BS497" s="15" t="str">
        <f t="shared" si="49"/>
        <v>*</v>
      </c>
      <c r="BT497" s="283" t="str">
        <f t="shared" si="50"/>
        <v/>
      </c>
    </row>
    <row r="498" spans="1:72" hidden="1">
      <c r="A498" s="44" t="str">
        <f t="shared" si="46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7"/>
        <v>Aderente</v>
      </c>
      <c r="BR498" s="15" t="str">
        <f t="shared" si="48"/>
        <v>*</v>
      </c>
      <c r="BS498" s="15" t="str">
        <f t="shared" si="49"/>
        <v>*</v>
      </c>
      <c r="BT498" s="283" t="str">
        <f t="shared" si="50"/>
        <v/>
      </c>
    </row>
    <row r="499" spans="1:72" hidden="1">
      <c r="A499" s="44" t="str">
        <f t="shared" si="46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7"/>
        <v>Aderente</v>
      </c>
      <c r="BR499" s="15" t="str">
        <f t="shared" si="48"/>
        <v>*</v>
      </c>
      <c r="BS499" s="15" t="str">
        <f t="shared" si="49"/>
        <v>*</v>
      </c>
      <c r="BT499" s="283" t="str">
        <f t="shared" si="50"/>
        <v/>
      </c>
    </row>
    <row r="500" spans="1:72" hidden="1">
      <c r="A500" s="44" t="str">
        <f t="shared" si="46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7"/>
        <v>Aderente</v>
      </c>
      <c r="BR500" s="15" t="str">
        <f t="shared" si="48"/>
        <v>*</v>
      </c>
      <c r="BS500" s="15" t="str">
        <f t="shared" si="49"/>
        <v>*</v>
      </c>
      <c r="BT500" s="283" t="str">
        <f t="shared" si="50"/>
        <v/>
      </c>
    </row>
    <row r="501" spans="1:72" hidden="1">
      <c r="A501" s="44" t="str">
        <f t="shared" si="46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7"/>
        <v>Aderente</v>
      </c>
      <c r="BR501" s="15" t="str">
        <f t="shared" si="48"/>
        <v>*</v>
      </c>
      <c r="BS501" s="15" t="str">
        <f t="shared" si="49"/>
        <v>*</v>
      </c>
      <c r="BT501" s="283" t="str">
        <f t="shared" si="50"/>
        <v/>
      </c>
    </row>
    <row r="502" spans="1:72" hidden="1">
      <c r="A502" s="44" t="str">
        <f t="shared" si="46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7"/>
        <v>Aderente</v>
      </c>
      <c r="BR502" s="15" t="str">
        <f t="shared" si="48"/>
        <v>*</v>
      </c>
      <c r="BS502" s="15" t="str">
        <f t="shared" si="49"/>
        <v>*</v>
      </c>
      <c r="BT502" s="283" t="str">
        <f t="shared" si="50"/>
        <v/>
      </c>
    </row>
    <row r="503" spans="1:72" hidden="1">
      <c r="A503" s="44" t="str">
        <f t="shared" si="46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7"/>
        <v>Aderente</v>
      </c>
      <c r="BR503" s="15" t="str">
        <f t="shared" si="48"/>
        <v>*</v>
      </c>
      <c r="BS503" s="15" t="str">
        <f t="shared" si="49"/>
        <v>*</v>
      </c>
      <c r="BT503" s="283" t="str">
        <f t="shared" si="50"/>
        <v/>
      </c>
    </row>
    <row r="504" spans="1:72" hidden="1">
      <c r="A504" s="44" t="str">
        <f t="shared" si="46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7"/>
        <v>Aderente</v>
      </c>
      <c r="BR504" s="15" t="str">
        <f t="shared" si="48"/>
        <v>*</v>
      </c>
      <c r="BS504" s="15" t="str">
        <f t="shared" si="49"/>
        <v>*</v>
      </c>
      <c r="BT504" s="283" t="str">
        <f t="shared" si="50"/>
        <v/>
      </c>
    </row>
    <row r="505" spans="1:72" hidden="1">
      <c r="A505" s="44" t="str">
        <f t="shared" si="46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7"/>
        <v>Aderente</v>
      </c>
      <c r="BR505" s="15" t="str">
        <f t="shared" si="48"/>
        <v>*</v>
      </c>
      <c r="BS505" s="15" t="str">
        <f t="shared" si="49"/>
        <v>*</v>
      </c>
      <c r="BT505" s="283" t="str">
        <f t="shared" si="50"/>
        <v/>
      </c>
    </row>
    <row r="506" spans="1:72" hidden="1">
      <c r="A506" s="44" t="str">
        <f t="shared" si="46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7"/>
        <v>Aderente</v>
      </c>
      <c r="BR506" s="15" t="str">
        <f t="shared" si="48"/>
        <v>*</v>
      </c>
      <c r="BS506" s="15" t="str">
        <f t="shared" si="49"/>
        <v>*</v>
      </c>
      <c r="BT506" s="283" t="str">
        <f t="shared" si="50"/>
        <v/>
      </c>
    </row>
    <row r="507" spans="1:72" hidden="1">
      <c r="A507" s="44" t="str">
        <f t="shared" si="46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7"/>
        <v>Aderente</v>
      </c>
      <c r="BR507" s="15" t="str">
        <f t="shared" si="48"/>
        <v>*</v>
      </c>
      <c r="BS507" s="15" t="str">
        <f t="shared" si="49"/>
        <v>*</v>
      </c>
      <c r="BT507" s="283" t="str">
        <f t="shared" si="50"/>
        <v/>
      </c>
    </row>
    <row r="508" spans="1:72" hidden="1">
      <c r="A508" s="44" t="str">
        <f t="shared" si="46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7"/>
        <v>Aderente</v>
      </c>
      <c r="BR508" s="15" t="str">
        <f t="shared" si="48"/>
        <v>*</v>
      </c>
      <c r="BS508" s="15" t="str">
        <f t="shared" si="49"/>
        <v>*</v>
      </c>
      <c r="BT508" s="283" t="str">
        <f t="shared" si="50"/>
        <v/>
      </c>
    </row>
    <row r="509" spans="1:72" hidden="1">
      <c r="A509" s="44" t="str">
        <f t="shared" si="46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7"/>
        <v>Aderente</v>
      </c>
      <c r="BR509" s="15" t="str">
        <f t="shared" si="48"/>
        <v>*</v>
      </c>
      <c r="BS509" s="15" t="str">
        <f t="shared" si="49"/>
        <v>*</v>
      </c>
      <c r="BT509" s="283" t="str">
        <f t="shared" si="50"/>
        <v/>
      </c>
    </row>
    <row r="510" spans="1:72" hidden="1">
      <c r="A510" s="44" t="str">
        <f t="shared" si="46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7"/>
        <v>Aderente</v>
      </c>
      <c r="BR510" s="15" t="str">
        <f t="shared" si="48"/>
        <v>*</v>
      </c>
      <c r="BS510" s="15" t="str">
        <f t="shared" si="49"/>
        <v>*</v>
      </c>
      <c r="BT510" s="283" t="str">
        <f t="shared" si="50"/>
        <v/>
      </c>
    </row>
    <row r="511" spans="1:72" hidden="1">
      <c r="A511" s="44" t="str">
        <f t="shared" si="46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7"/>
        <v>Aderente</v>
      </c>
      <c r="BR511" s="15" t="str">
        <f t="shared" si="48"/>
        <v>*</v>
      </c>
      <c r="BS511" s="15" t="str">
        <f t="shared" si="49"/>
        <v>*</v>
      </c>
      <c r="BT511" s="283" t="str">
        <f t="shared" si="50"/>
        <v/>
      </c>
    </row>
    <row r="512" spans="1:72" hidden="1">
      <c r="A512" s="44" t="str">
        <f t="shared" si="46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7"/>
        <v>Aderente</v>
      </c>
      <c r="BR512" s="15" t="str">
        <f t="shared" si="48"/>
        <v>*</v>
      </c>
      <c r="BS512" s="15" t="str">
        <f t="shared" si="49"/>
        <v>*</v>
      </c>
      <c r="BT512" s="283" t="str">
        <f t="shared" si="50"/>
        <v/>
      </c>
    </row>
    <row r="513" spans="1:72" hidden="1">
      <c r="A513" s="44" t="str">
        <f t="shared" si="46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7"/>
        <v>Aderente</v>
      </c>
      <c r="BR513" s="15" t="str">
        <f t="shared" si="48"/>
        <v>*</v>
      </c>
      <c r="BS513" s="15" t="str">
        <f t="shared" si="49"/>
        <v>*</v>
      </c>
      <c r="BT513" s="283" t="str">
        <f t="shared" si="50"/>
        <v/>
      </c>
    </row>
    <row r="514" spans="1:72" hidden="1">
      <c r="A514" s="44" t="str">
        <f t="shared" si="46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7"/>
        <v>Aderente</v>
      </c>
      <c r="BR514" s="15" t="str">
        <f t="shared" si="48"/>
        <v>*</v>
      </c>
      <c r="BS514" s="15" t="str">
        <f t="shared" si="49"/>
        <v>*</v>
      </c>
      <c r="BT514" s="283" t="str">
        <f t="shared" si="50"/>
        <v/>
      </c>
    </row>
    <row r="515" spans="1:72" hidden="1">
      <c r="A515" s="44" t="str">
        <f t="shared" si="46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7"/>
        <v>Aderente</v>
      </c>
      <c r="BR515" s="15" t="str">
        <f t="shared" si="48"/>
        <v>*</v>
      </c>
      <c r="BS515" s="15" t="str">
        <f t="shared" si="49"/>
        <v>*</v>
      </c>
      <c r="BT515" s="283" t="str">
        <f t="shared" si="50"/>
        <v/>
      </c>
    </row>
    <row r="516" spans="1:72" hidden="1">
      <c r="A516" s="44" t="str">
        <f t="shared" si="46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7"/>
        <v>Aderente</v>
      </c>
      <c r="BR516" s="15" t="str">
        <f t="shared" si="48"/>
        <v>*</v>
      </c>
      <c r="BS516" s="15" t="str">
        <f t="shared" si="49"/>
        <v>*</v>
      </c>
      <c r="BT516" s="283" t="str">
        <f t="shared" si="50"/>
        <v/>
      </c>
    </row>
    <row r="517" spans="1:72" hidden="1">
      <c r="A517" s="44" t="str">
        <f t="shared" si="46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7"/>
        <v>Aderente</v>
      </c>
      <c r="BR517" s="15" t="str">
        <f t="shared" si="48"/>
        <v>*</v>
      </c>
      <c r="BS517" s="15" t="str">
        <f t="shared" si="49"/>
        <v>*</v>
      </c>
      <c r="BT517" s="283" t="str">
        <f t="shared" si="50"/>
        <v/>
      </c>
    </row>
    <row r="518" spans="1:72" hidden="1">
      <c r="A518" s="44" t="str">
        <f t="shared" si="46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7"/>
        <v>Aderente</v>
      </c>
      <c r="BR518" s="15" t="str">
        <f t="shared" si="48"/>
        <v>*</v>
      </c>
      <c r="BS518" s="15" t="str">
        <f t="shared" si="49"/>
        <v>*</v>
      </c>
      <c r="BT518" s="283" t="str">
        <f t="shared" si="50"/>
        <v/>
      </c>
    </row>
    <row r="519" spans="1:72" hidden="1">
      <c r="A519" s="44" t="str">
        <f t="shared" si="46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7"/>
        <v>Aderente</v>
      </c>
      <c r="BR519" s="15" t="str">
        <f t="shared" si="48"/>
        <v>*</v>
      </c>
      <c r="BS519" s="15" t="str">
        <f t="shared" si="49"/>
        <v>*</v>
      </c>
      <c r="BT519" s="283" t="str">
        <f t="shared" si="50"/>
        <v/>
      </c>
    </row>
    <row r="520" spans="1:72" hidden="1">
      <c r="A520" s="44" t="str">
        <f t="shared" si="46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7"/>
        <v>Aderente</v>
      </c>
      <c r="BR520" s="15" t="str">
        <f t="shared" si="48"/>
        <v>*</v>
      </c>
      <c r="BS520" s="15" t="str">
        <f t="shared" si="49"/>
        <v>*</v>
      </c>
      <c r="BT520" s="283" t="str">
        <f t="shared" si="50"/>
        <v/>
      </c>
    </row>
    <row r="521" spans="1:72" hidden="1">
      <c r="A521" s="44" t="str">
        <f t="shared" si="46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7"/>
        <v>Aderente</v>
      </c>
      <c r="BR521" s="15" t="str">
        <f t="shared" si="48"/>
        <v>*</v>
      </c>
      <c r="BS521" s="15" t="str">
        <f t="shared" si="49"/>
        <v>*</v>
      </c>
      <c r="BT521" s="283" t="str">
        <f t="shared" si="50"/>
        <v/>
      </c>
    </row>
    <row r="522" spans="1:72" hidden="1">
      <c r="A522" s="44" t="str">
        <f t="shared" si="46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7"/>
        <v>Aderente</v>
      </c>
      <c r="BR522" s="15" t="str">
        <f t="shared" si="48"/>
        <v>*</v>
      </c>
      <c r="BS522" s="15" t="str">
        <f t="shared" si="49"/>
        <v>*</v>
      </c>
      <c r="BT522" s="283" t="str">
        <f t="shared" si="50"/>
        <v/>
      </c>
    </row>
    <row r="523" spans="1:72" hidden="1">
      <c r="A523" s="44" t="str">
        <f t="shared" si="46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7"/>
        <v>Aderente</v>
      </c>
      <c r="BR523" s="15" t="str">
        <f t="shared" si="48"/>
        <v>*</v>
      </c>
      <c r="BS523" s="15" t="str">
        <f t="shared" si="49"/>
        <v>*</v>
      </c>
      <c r="BT523" s="283" t="str">
        <f t="shared" si="50"/>
        <v/>
      </c>
    </row>
    <row r="524" spans="1:72" hidden="1">
      <c r="A524" s="44" t="str">
        <f t="shared" si="46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283" t="str">
        <f t="shared" si="50"/>
        <v/>
      </c>
    </row>
    <row r="525" spans="1:72" hidden="1">
      <c r="A525" s="44" t="str">
        <f t="shared" si="46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283" t="str">
        <f t="shared" si="50"/>
        <v/>
      </c>
    </row>
    <row r="526" spans="1:72" hidden="1">
      <c r="A526" s="44" t="str">
        <f t="shared" si="46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283" t="str">
        <f t="shared" si="50"/>
        <v/>
      </c>
    </row>
    <row r="527" spans="1:72" hidden="1">
      <c r="A527" s="44" t="str">
        <f t="shared" si="46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283" t="str">
        <f t="shared" si="50"/>
        <v/>
      </c>
    </row>
    <row r="528" spans="1:72" hidden="1">
      <c r="A528" s="44" t="str">
        <f t="shared" si="46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283" t="str">
        <f t="shared" si="50"/>
        <v/>
      </c>
    </row>
    <row r="529" spans="1:72" hidden="1">
      <c r="A529" s="44" t="str">
        <f t="shared" si="46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283" t="str">
        <f t="shared" si="50"/>
        <v/>
      </c>
    </row>
    <row r="530" spans="1:72" hidden="1">
      <c r="A530" s="44" t="str">
        <f t="shared" si="46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283" t="str">
        <f t="shared" si="50"/>
        <v/>
      </c>
    </row>
    <row r="531" spans="1:72" hidden="1">
      <c r="A531" s="44" t="str">
        <f t="shared" si="46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283" t="str">
        <f t="shared" si="50"/>
        <v/>
      </c>
    </row>
    <row r="532" spans="1:72" hidden="1">
      <c r="A532" s="44" t="str">
        <f t="shared" si="46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283" t="str">
        <f t="shared" si="50"/>
        <v/>
      </c>
    </row>
    <row r="533" spans="1:72" hidden="1">
      <c r="A533" s="44" t="str">
        <f t="shared" si="46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283" t="str">
        <f t="shared" si="50"/>
        <v/>
      </c>
    </row>
    <row r="534" spans="1:72" hidden="1">
      <c r="A534" s="44" t="str">
        <f t="shared" si="46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283" t="str">
        <f t="shared" si="50"/>
        <v/>
      </c>
    </row>
    <row r="535" spans="1:72" hidden="1">
      <c r="A535" s="44" t="str">
        <f t="shared" si="46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283" t="str">
        <f t="shared" si="50"/>
        <v/>
      </c>
    </row>
    <row r="536" spans="1:72" hidden="1">
      <c r="A536" s="44" t="str">
        <f t="shared" si="46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283" t="str">
        <f t="shared" si="50"/>
        <v/>
      </c>
    </row>
    <row r="537" spans="1:72" hidden="1">
      <c r="A537" s="44" t="str">
        <f t="shared" si="46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283" t="str">
        <f t="shared" si="50"/>
        <v/>
      </c>
    </row>
    <row r="538" spans="1:72" hidden="1">
      <c r="A538" s="44" t="str">
        <f t="shared" si="46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283" t="str">
        <f t="shared" si="50"/>
        <v/>
      </c>
    </row>
    <row r="539" spans="1:72" hidden="1">
      <c r="A539" s="44" t="str">
        <f t="shared" si="46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283" t="str">
        <f t="shared" si="50"/>
        <v/>
      </c>
    </row>
    <row r="540" spans="1:72" hidden="1">
      <c r="A540" s="44" t="str">
        <f t="shared" si="46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283" t="str">
        <f t="shared" si="50"/>
        <v/>
      </c>
    </row>
    <row r="541" spans="1:72" hidden="1">
      <c r="A541" s="44" t="str">
        <f t="shared" si="46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283" t="str">
        <f t="shared" si="50"/>
        <v/>
      </c>
    </row>
    <row r="542" spans="1:72" hidden="1">
      <c r="A542" s="44" t="str">
        <f t="shared" si="46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283" t="str">
        <f t="shared" si="50"/>
        <v/>
      </c>
    </row>
    <row r="543" spans="1:72" hidden="1">
      <c r="A543" s="44" t="str">
        <f t="shared" si="46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283" t="str">
        <f t="shared" si="50"/>
        <v/>
      </c>
    </row>
    <row r="544" spans="1:72" hidden="1">
      <c r="A544" s="44" t="str">
        <f t="shared" si="46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283" t="str">
        <f t="shared" si="50"/>
        <v/>
      </c>
    </row>
    <row r="545" spans="1:72" hidden="1">
      <c r="A545" s="44" t="str">
        <f t="shared" si="46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283" t="str">
        <f t="shared" si="50"/>
        <v/>
      </c>
    </row>
    <row r="546" spans="1:72" hidden="1">
      <c r="A546" s="44" t="str">
        <f t="shared" si="46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283" t="str">
        <f t="shared" si="50"/>
        <v/>
      </c>
    </row>
    <row r="547" spans="1:72" hidden="1">
      <c r="A547" s="44" t="str">
        <f t="shared" si="46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283" t="str">
        <f t="shared" si="50"/>
        <v/>
      </c>
    </row>
    <row r="548" spans="1:72" hidden="1">
      <c r="A548" s="44" t="str">
        <f t="shared" si="46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283" t="str">
        <f t="shared" si="50"/>
        <v/>
      </c>
    </row>
    <row r="549" spans="1:72" hidden="1">
      <c r="A549" s="44" t="str">
        <f t="shared" si="46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283" t="str">
        <f t="shared" si="50"/>
        <v/>
      </c>
    </row>
    <row r="550" spans="1:72" hidden="1">
      <c r="A550" s="44" t="str">
        <f t="shared" si="46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283" t="str">
        <f t="shared" si="50"/>
        <v/>
      </c>
    </row>
    <row r="551" spans="1:72" hidden="1">
      <c r="A551" s="44" t="str">
        <f t="shared" si="46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283" t="str">
        <f t="shared" si="50"/>
        <v/>
      </c>
    </row>
    <row r="552" spans="1:72" hidden="1">
      <c r="A552" s="44" t="str">
        <f t="shared" si="46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283" t="str">
        <f t="shared" si="50"/>
        <v/>
      </c>
    </row>
    <row r="553" spans="1:72" hidden="1">
      <c r="A553" s="44" t="str">
        <f t="shared" si="46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283" t="str">
        <f t="shared" si="50"/>
        <v/>
      </c>
    </row>
    <row r="554" spans="1:72" hidden="1">
      <c r="A554" s="44" t="str">
        <f t="shared" si="46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283" t="str">
        <f t="shared" si="50"/>
        <v/>
      </c>
    </row>
    <row r="555" spans="1:72" hidden="1">
      <c r="A555" s="44" t="str">
        <f t="shared" ref="A555:A618" si="51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2">IF(AND(BR555&lt;1,BS555&lt;1),"Produção e Intervalo",IF(BR555&lt;1,"Intervalo",IF(BS555&lt;1,"Produção","Aderente")))</f>
        <v>Aderente</v>
      </c>
      <c r="BR555" s="15" t="str">
        <f t="shared" ref="BR555:BR618" si="53">IF(OR(B555="",F555=""),"*",AY555/P555)</f>
        <v>*</v>
      </c>
      <c r="BS555" s="15" t="str">
        <f t="shared" ref="BS555:BS618" si="54">IF(OR(B555="",F555=""),"*",BA555/Q555)</f>
        <v>*</v>
      </c>
      <c r="BT555" s="283" t="str">
        <f t="shared" ref="BT555:BT618" si="55">IF(BN555="","",SUBSTITUTE(BM555," ","")&amp;SUBSTITUTE(BN555," ",""))</f>
        <v/>
      </c>
    </row>
    <row r="556" spans="1:72" hidden="1">
      <c r="A556" s="44" t="str">
        <f t="shared" si="51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2"/>
        <v>Aderente</v>
      </c>
      <c r="BR556" s="15" t="str">
        <f t="shared" si="53"/>
        <v>*</v>
      </c>
      <c r="BS556" s="15" t="str">
        <f t="shared" si="54"/>
        <v>*</v>
      </c>
      <c r="BT556" s="283" t="str">
        <f t="shared" si="55"/>
        <v/>
      </c>
    </row>
    <row r="557" spans="1:72" hidden="1">
      <c r="A557" s="44" t="str">
        <f t="shared" si="51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2"/>
        <v>Aderente</v>
      </c>
      <c r="BR557" s="15" t="str">
        <f t="shared" si="53"/>
        <v>*</v>
      </c>
      <c r="BS557" s="15" t="str">
        <f t="shared" si="54"/>
        <v>*</v>
      </c>
      <c r="BT557" s="283" t="str">
        <f t="shared" si="55"/>
        <v/>
      </c>
    </row>
    <row r="558" spans="1:72" hidden="1">
      <c r="A558" s="44" t="str">
        <f t="shared" si="51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2"/>
        <v>Aderente</v>
      </c>
      <c r="BR558" s="15" t="str">
        <f t="shared" si="53"/>
        <v>*</v>
      </c>
      <c r="BS558" s="15" t="str">
        <f t="shared" si="54"/>
        <v>*</v>
      </c>
      <c r="BT558" s="283" t="str">
        <f t="shared" si="55"/>
        <v/>
      </c>
    </row>
    <row r="559" spans="1:72" hidden="1">
      <c r="A559" s="44" t="str">
        <f t="shared" si="51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2"/>
        <v>Aderente</v>
      </c>
      <c r="BR559" s="15" t="str">
        <f t="shared" si="53"/>
        <v>*</v>
      </c>
      <c r="BS559" s="15" t="str">
        <f t="shared" si="54"/>
        <v>*</v>
      </c>
      <c r="BT559" s="283" t="str">
        <f t="shared" si="55"/>
        <v/>
      </c>
    </row>
    <row r="560" spans="1:72" hidden="1">
      <c r="A560" s="44" t="str">
        <f t="shared" si="51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2"/>
        <v>Aderente</v>
      </c>
      <c r="BR560" s="15" t="str">
        <f t="shared" si="53"/>
        <v>*</v>
      </c>
      <c r="BS560" s="15" t="str">
        <f t="shared" si="54"/>
        <v>*</v>
      </c>
      <c r="BT560" s="283" t="str">
        <f t="shared" si="55"/>
        <v/>
      </c>
    </row>
    <row r="561" spans="1:72" hidden="1">
      <c r="A561" s="44" t="str">
        <f t="shared" si="51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2"/>
        <v>Aderente</v>
      </c>
      <c r="BR561" s="15" t="str">
        <f t="shared" si="53"/>
        <v>*</v>
      </c>
      <c r="BS561" s="15" t="str">
        <f t="shared" si="54"/>
        <v>*</v>
      </c>
      <c r="BT561" s="283" t="str">
        <f t="shared" si="55"/>
        <v/>
      </c>
    </row>
    <row r="562" spans="1:72" hidden="1">
      <c r="A562" s="44" t="str">
        <f t="shared" si="51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2"/>
        <v>Aderente</v>
      </c>
      <c r="BR562" s="15" t="str">
        <f t="shared" si="53"/>
        <v>*</v>
      </c>
      <c r="BS562" s="15" t="str">
        <f t="shared" si="54"/>
        <v>*</v>
      </c>
      <c r="BT562" s="283" t="str">
        <f t="shared" si="55"/>
        <v/>
      </c>
    </row>
    <row r="563" spans="1:72" hidden="1">
      <c r="A563" s="44" t="str">
        <f t="shared" si="51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2"/>
        <v>Aderente</v>
      </c>
      <c r="BR563" s="15" t="str">
        <f t="shared" si="53"/>
        <v>*</v>
      </c>
      <c r="BS563" s="15" t="str">
        <f t="shared" si="54"/>
        <v>*</v>
      </c>
      <c r="BT563" s="283" t="str">
        <f t="shared" si="55"/>
        <v/>
      </c>
    </row>
    <row r="564" spans="1:72" hidden="1">
      <c r="A564" s="44" t="str">
        <f t="shared" si="51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2"/>
        <v>Aderente</v>
      </c>
      <c r="BR564" s="15" t="str">
        <f t="shared" si="53"/>
        <v>*</v>
      </c>
      <c r="BS564" s="15" t="str">
        <f t="shared" si="54"/>
        <v>*</v>
      </c>
      <c r="BT564" s="283" t="str">
        <f t="shared" si="55"/>
        <v/>
      </c>
    </row>
    <row r="565" spans="1:72" hidden="1">
      <c r="A565" s="44" t="str">
        <f t="shared" si="51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2"/>
        <v>Aderente</v>
      </c>
      <c r="BR565" s="15" t="str">
        <f t="shared" si="53"/>
        <v>*</v>
      </c>
      <c r="BS565" s="15" t="str">
        <f t="shared" si="54"/>
        <v>*</v>
      </c>
      <c r="BT565" s="283" t="str">
        <f t="shared" si="55"/>
        <v/>
      </c>
    </row>
    <row r="566" spans="1:72" hidden="1">
      <c r="A566" s="44" t="str">
        <f t="shared" si="51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2"/>
        <v>Aderente</v>
      </c>
      <c r="BR566" s="15" t="str">
        <f t="shared" si="53"/>
        <v>*</v>
      </c>
      <c r="BS566" s="15" t="str">
        <f t="shared" si="54"/>
        <v>*</v>
      </c>
      <c r="BT566" s="283" t="str">
        <f t="shared" si="55"/>
        <v/>
      </c>
    </row>
    <row r="567" spans="1:72" hidden="1">
      <c r="A567" s="44" t="str">
        <f t="shared" si="51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2"/>
        <v>Aderente</v>
      </c>
      <c r="BR567" s="15" t="str">
        <f t="shared" si="53"/>
        <v>*</v>
      </c>
      <c r="BS567" s="15" t="str">
        <f t="shared" si="54"/>
        <v>*</v>
      </c>
      <c r="BT567" s="283" t="str">
        <f t="shared" si="55"/>
        <v/>
      </c>
    </row>
    <row r="568" spans="1:72" hidden="1">
      <c r="A568" s="44" t="str">
        <f t="shared" si="51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2"/>
        <v>Aderente</v>
      </c>
      <c r="BR568" s="15" t="str">
        <f t="shared" si="53"/>
        <v>*</v>
      </c>
      <c r="BS568" s="15" t="str">
        <f t="shared" si="54"/>
        <v>*</v>
      </c>
      <c r="BT568" s="283" t="str">
        <f t="shared" si="55"/>
        <v/>
      </c>
    </row>
    <row r="569" spans="1:72" hidden="1">
      <c r="A569" s="44" t="str">
        <f t="shared" si="51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2"/>
        <v>Aderente</v>
      </c>
      <c r="BR569" s="15" t="str">
        <f t="shared" si="53"/>
        <v>*</v>
      </c>
      <c r="BS569" s="15" t="str">
        <f t="shared" si="54"/>
        <v>*</v>
      </c>
      <c r="BT569" s="283" t="str">
        <f t="shared" si="55"/>
        <v/>
      </c>
    </row>
    <row r="570" spans="1:72" hidden="1">
      <c r="A570" s="44" t="str">
        <f t="shared" si="51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2"/>
        <v>Aderente</v>
      </c>
      <c r="BR570" s="15" t="str">
        <f t="shared" si="53"/>
        <v>*</v>
      </c>
      <c r="BS570" s="15" t="str">
        <f t="shared" si="54"/>
        <v>*</v>
      </c>
      <c r="BT570" s="283" t="str">
        <f t="shared" si="55"/>
        <v/>
      </c>
    </row>
    <row r="571" spans="1:72" hidden="1">
      <c r="A571" s="44" t="str">
        <f t="shared" si="51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2"/>
        <v>Aderente</v>
      </c>
      <c r="BR571" s="15" t="str">
        <f t="shared" si="53"/>
        <v>*</v>
      </c>
      <c r="BS571" s="15" t="str">
        <f t="shared" si="54"/>
        <v>*</v>
      </c>
      <c r="BT571" s="283" t="str">
        <f t="shared" si="55"/>
        <v/>
      </c>
    </row>
    <row r="572" spans="1:72" hidden="1">
      <c r="A572" s="44" t="str">
        <f t="shared" si="51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2"/>
        <v>Aderente</v>
      </c>
      <c r="BR572" s="15" t="str">
        <f t="shared" si="53"/>
        <v>*</v>
      </c>
      <c r="BS572" s="15" t="str">
        <f t="shared" si="54"/>
        <v>*</v>
      </c>
      <c r="BT572" s="283" t="str">
        <f t="shared" si="55"/>
        <v/>
      </c>
    </row>
    <row r="573" spans="1:72" hidden="1">
      <c r="A573" s="44" t="str">
        <f t="shared" si="51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2"/>
        <v>Aderente</v>
      </c>
      <c r="BR573" s="15" t="str">
        <f t="shared" si="53"/>
        <v>*</v>
      </c>
      <c r="BS573" s="15" t="str">
        <f t="shared" si="54"/>
        <v>*</v>
      </c>
      <c r="BT573" s="283" t="str">
        <f t="shared" si="55"/>
        <v/>
      </c>
    </row>
    <row r="574" spans="1:72" hidden="1">
      <c r="A574" s="44" t="str">
        <f t="shared" si="51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2"/>
        <v>Aderente</v>
      </c>
      <c r="BR574" s="15" t="str">
        <f t="shared" si="53"/>
        <v>*</v>
      </c>
      <c r="BS574" s="15" t="str">
        <f t="shared" si="54"/>
        <v>*</v>
      </c>
      <c r="BT574" s="283" t="str">
        <f t="shared" si="55"/>
        <v/>
      </c>
    </row>
    <row r="575" spans="1:72" hidden="1">
      <c r="A575" s="44" t="str">
        <f t="shared" si="51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2"/>
        <v>Aderente</v>
      </c>
      <c r="BR575" s="15" t="str">
        <f t="shared" si="53"/>
        <v>*</v>
      </c>
      <c r="BS575" s="15" t="str">
        <f t="shared" si="54"/>
        <v>*</v>
      </c>
      <c r="BT575" s="283" t="str">
        <f t="shared" si="55"/>
        <v/>
      </c>
    </row>
    <row r="576" spans="1:72" hidden="1">
      <c r="A576" s="44" t="str">
        <f t="shared" si="51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2"/>
        <v>Aderente</v>
      </c>
      <c r="BR576" s="15" t="str">
        <f t="shared" si="53"/>
        <v>*</v>
      </c>
      <c r="BS576" s="15" t="str">
        <f t="shared" si="54"/>
        <v>*</v>
      </c>
      <c r="BT576" s="283" t="str">
        <f t="shared" si="55"/>
        <v/>
      </c>
    </row>
    <row r="577" spans="1:72" hidden="1">
      <c r="A577" s="44" t="str">
        <f t="shared" si="51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2"/>
        <v>Aderente</v>
      </c>
      <c r="BR577" s="15" t="str">
        <f t="shared" si="53"/>
        <v>*</v>
      </c>
      <c r="BS577" s="15" t="str">
        <f t="shared" si="54"/>
        <v>*</v>
      </c>
      <c r="BT577" s="283" t="str">
        <f t="shared" si="55"/>
        <v/>
      </c>
    </row>
    <row r="578" spans="1:72" hidden="1">
      <c r="A578" s="44" t="str">
        <f t="shared" si="51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2"/>
        <v>Aderente</v>
      </c>
      <c r="BR578" s="15" t="str">
        <f t="shared" si="53"/>
        <v>*</v>
      </c>
      <c r="BS578" s="15" t="str">
        <f t="shared" si="54"/>
        <v>*</v>
      </c>
      <c r="BT578" s="283" t="str">
        <f t="shared" si="55"/>
        <v/>
      </c>
    </row>
    <row r="579" spans="1:72" hidden="1">
      <c r="A579" s="44" t="str">
        <f t="shared" si="51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2"/>
        <v>Aderente</v>
      </c>
      <c r="BR579" s="15" t="str">
        <f t="shared" si="53"/>
        <v>*</v>
      </c>
      <c r="BS579" s="15" t="str">
        <f t="shared" si="54"/>
        <v>*</v>
      </c>
      <c r="BT579" s="283" t="str">
        <f t="shared" si="55"/>
        <v/>
      </c>
    </row>
    <row r="580" spans="1:72" hidden="1">
      <c r="A580" s="44" t="str">
        <f t="shared" si="51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2"/>
        <v>Aderente</v>
      </c>
      <c r="BR580" s="15" t="str">
        <f t="shared" si="53"/>
        <v>*</v>
      </c>
      <c r="BS580" s="15" t="str">
        <f t="shared" si="54"/>
        <v>*</v>
      </c>
      <c r="BT580" s="283" t="str">
        <f t="shared" si="55"/>
        <v/>
      </c>
    </row>
    <row r="581" spans="1:72" hidden="1">
      <c r="A581" s="44" t="str">
        <f t="shared" si="51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2"/>
        <v>Aderente</v>
      </c>
      <c r="BR581" s="15" t="str">
        <f t="shared" si="53"/>
        <v>*</v>
      </c>
      <c r="BS581" s="15" t="str">
        <f t="shared" si="54"/>
        <v>*</v>
      </c>
      <c r="BT581" s="283" t="str">
        <f t="shared" si="55"/>
        <v/>
      </c>
    </row>
    <row r="582" spans="1:72" hidden="1">
      <c r="A582" s="44" t="str">
        <f t="shared" si="51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2"/>
        <v>Aderente</v>
      </c>
      <c r="BR582" s="15" t="str">
        <f t="shared" si="53"/>
        <v>*</v>
      </c>
      <c r="BS582" s="15" t="str">
        <f t="shared" si="54"/>
        <v>*</v>
      </c>
      <c r="BT582" s="283" t="str">
        <f t="shared" si="55"/>
        <v/>
      </c>
    </row>
    <row r="583" spans="1:72" hidden="1">
      <c r="A583" s="44" t="str">
        <f t="shared" si="51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2"/>
        <v>Aderente</v>
      </c>
      <c r="BR583" s="15" t="str">
        <f t="shared" si="53"/>
        <v>*</v>
      </c>
      <c r="BS583" s="15" t="str">
        <f t="shared" si="54"/>
        <v>*</v>
      </c>
      <c r="BT583" s="283" t="str">
        <f t="shared" si="55"/>
        <v/>
      </c>
    </row>
    <row r="584" spans="1:72" hidden="1">
      <c r="A584" s="44" t="str">
        <f t="shared" si="51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2"/>
        <v>Aderente</v>
      </c>
      <c r="BR584" s="15" t="str">
        <f t="shared" si="53"/>
        <v>*</v>
      </c>
      <c r="BS584" s="15" t="str">
        <f t="shared" si="54"/>
        <v>*</v>
      </c>
      <c r="BT584" s="283" t="str">
        <f t="shared" si="55"/>
        <v/>
      </c>
    </row>
    <row r="585" spans="1:72" hidden="1">
      <c r="A585" s="44" t="str">
        <f t="shared" si="51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2"/>
        <v>Aderente</v>
      </c>
      <c r="BR585" s="15" t="str">
        <f t="shared" si="53"/>
        <v>*</v>
      </c>
      <c r="BS585" s="15" t="str">
        <f t="shared" si="54"/>
        <v>*</v>
      </c>
      <c r="BT585" s="283" t="str">
        <f t="shared" si="55"/>
        <v/>
      </c>
    </row>
    <row r="586" spans="1:72" hidden="1">
      <c r="A586" s="44" t="str">
        <f t="shared" si="51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2"/>
        <v>Aderente</v>
      </c>
      <c r="BR586" s="15" t="str">
        <f t="shared" si="53"/>
        <v>*</v>
      </c>
      <c r="BS586" s="15" t="str">
        <f t="shared" si="54"/>
        <v>*</v>
      </c>
      <c r="BT586" s="283" t="str">
        <f t="shared" si="55"/>
        <v/>
      </c>
    </row>
    <row r="587" spans="1:72" hidden="1">
      <c r="A587" s="44" t="str">
        <f t="shared" si="51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2"/>
        <v>Aderente</v>
      </c>
      <c r="BR587" s="15" t="str">
        <f t="shared" si="53"/>
        <v>*</v>
      </c>
      <c r="BS587" s="15" t="str">
        <f t="shared" si="54"/>
        <v>*</v>
      </c>
      <c r="BT587" s="283" t="str">
        <f t="shared" si="55"/>
        <v/>
      </c>
    </row>
    <row r="588" spans="1:72" hidden="1">
      <c r="A588" s="44" t="str">
        <f t="shared" si="51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283" t="str">
        <f t="shared" si="55"/>
        <v/>
      </c>
    </row>
    <row r="589" spans="1:72" hidden="1">
      <c r="A589" s="44" t="str">
        <f t="shared" si="51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283" t="str">
        <f t="shared" si="55"/>
        <v/>
      </c>
    </row>
    <row r="590" spans="1:72" hidden="1">
      <c r="A590" s="44" t="str">
        <f t="shared" si="51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283" t="str">
        <f t="shared" si="55"/>
        <v/>
      </c>
    </row>
    <row r="591" spans="1:72" hidden="1">
      <c r="A591" s="44" t="str">
        <f t="shared" si="51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283" t="str">
        <f t="shared" si="55"/>
        <v/>
      </c>
    </row>
    <row r="592" spans="1:72" hidden="1">
      <c r="A592" s="44" t="str">
        <f t="shared" si="51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283" t="str">
        <f t="shared" si="55"/>
        <v/>
      </c>
    </row>
    <row r="593" spans="1:72" hidden="1">
      <c r="A593" s="44" t="str">
        <f t="shared" si="51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283" t="str">
        <f t="shared" si="55"/>
        <v/>
      </c>
    </row>
    <row r="594" spans="1:72" hidden="1">
      <c r="A594" s="44" t="str">
        <f t="shared" si="51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283" t="str">
        <f t="shared" si="55"/>
        <v/>
      </c>
    </row>
    <row r="595" spans="1:72" hidden="1">
      <c r="A595" s="44" t="str">
        <f t="shared" si="51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283" t="str">
        <f t="shared" si="55"/>
        <v/>
      </c>
    </row>
    <row r="596" spans="1:72" hidden="1">
      <c r="A596" s="44" t="str">
        <f t="shared" si="51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283" t="str">
        <f t="shared" si="55"/>
        <v/>
      </c>
    </row>
    <row r="597" spans="1:72" hidden="1">
      <c r="A597" s="44" t="str">
        <f t="shared" si="51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283" t="str">
        <f t="shared" si="55"/>
        <v/>
      </c>
    </row>
    <row r="598" spans="1:72" hidden="1">
      <c r="A598" s="44" t="str">
        <f t="shared" si="51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283" t="str">
        <f t="shared" si="55"/>
        <v/>
      </c>
    </row>
    <row r="599" spans="1:72" hidden="1">
      <c r="A599" s="44" t="str">
        <f t="shared" si="51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283" t="str">
        <f t="shared" si="55"/>
        <v/>
      </c>
    </row>
    <row r="600" spans="1:72" hidden="1">
      <c r="A600" s="44" t="str">
        <f t="shared" si="51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283" t="str">
        <f t="shared" si="55"/>
        <v/>
      </c>
    </row>
    <row r="601" spans="1:72" hidden="1">
      <c r="A601" s="44" t="str">
        <f t="shared" si="51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283" t="str">
        <f t="shared" si="55"/>
        <v/>
      </c>
    </row>
    <row r="602" spans="1:72" hidden="1">
      <c r="A602" s="44" t="str">
        <f t="shared" si="51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283" t="str">
        <f t="shared" si="55"/>
        <v/>
      </c>
    </row>
    <row r="603" spans="1:72" hidden="1">
      <c r="A603" s="44" t="str">
        <f t="shared" si="51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283" t="str">
        <f t="shared" si="55"/>
        <v/>
      </c>
    </row>
    <row r="604" spans="1:72" hidden="1">
      <c r="A604" s="44" t="str">
        <f t="shared" si="51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283" t="str">
        <f t="shared" si="55"/>
        <v/>
      </c>
    </row>
    <row r="605" spans="1:72" hidden="1">
      <c r="A605" s="44" t="str">
        <f t="shared" si="51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283" t="str">
        <f t="shared" si="55"/>
        <v/>
      </c>
    </row>
    <row r="606" spans="1:72" hidden="1">
      <c r="A606" s="44" t="str">
        <f t="shared" si="51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283" t="str">
        <f t="shared" si="55"/>
        <v/>
      </c>
    </row>
    <row r="607" spans="1:72" hidden="1">
      <c r="A607" s="44" t="str">
        <f t="shared" si="51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283" t="str">
        <f t="shared" si="55"/>
        <v/>
      </c>
    </row>
    <row r="608" spans="1:72" hidden="1">
      <c r="A608" s="44" t="str">
        <f t="shared" si="51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283" t="str">
        <f t="shared" si="55"/>
        <v/>
      </c>
    </row>
    <row r="609" spans="1:72" hidden="1">
      <c r="A609" s="44" t="str">
        <f t="shared" si="51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283" t="str">
        <f t="shared" si="55"/>
        <v/>
      </c>
    </row>
    <row r="610" spans="1:72" hidden="1">
      <c r="A610" s="44" t="str">
        <f t="shared" si="51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283" t="str">
        <f t="shared" si="55"/>
        <v/>
      </c>
    </row>
    <row r="611" spans="1:72" hidden="1">
      <c r="A611" s="44" t="str">
        <f t="shared" si="51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283" t="str">
        <f t="shared" si="55"/>
        <v/>
      </c>
    </row>
    <row r="612" spans="1:72" hidden="1">
      <c r="A612" s="44" t="str">
        <f t="shared" si="51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283" t="str">
        <f t="shared" si="55"/>
        <v/>
      </c>
    </row>
    <row r="613" spans="1:72" hidden="1">
      <c r="A613" s="44" t="str">
        <f t="shared" si="51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283" t="str">
        <f t="shared" si="55"/>
        <v/>
      </c>
    </row>
    <row r="614" spans="1:72" hidden="1">
      <c r="A614" s="44" t="str">
        <f t="shared" si="51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283" t="str">
        <f t="shared" si="55"/>
        <v/>
      </c>
    </row>
    <row r="615" spans="1:72" hidden="1">
      <c r="A615" s="44" t="str">
        <f t="shared" si="51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283" t="str">
        <f t="shared" si="55"/>
        <v/>
      </c>
    </row>
    <row r="616" spans="1:72" hidden="1">
      <c r="A616" s="44" t="str">
        <f t="shared" si="51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283" t="str">
        <f t="shared" si="55"/>
        <v/>
      </c>
    </row>
    <row r="617" spans="1:72" hidden="1">
      <c r="A617" s="44" t="str">
        <f t="shared" si="51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283" t="str">
        <f t="shared" si="55"/>
        <v/>
      </c>
    </row>
    <row r="618" spans="1:72" hidden="1">
      <c r="A618" s="44" t="str">
        <f t="shared" si="51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283" t="str">
        <f t="shared" si="55"/>
        <v/>
      </c>
    </row>
    <row r="619" spans="1:72" hidden="1">
      <c r="A619" s="44" t="str">
        <f t="shared" ref="A619:A682" si="56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7">IF(AND(BR619&lt;1,BS619&lt;1),"Produção e Intervalo",IF(BR619&lt;1,"Intervalo",IF(BS619&lt;1,"Produção","Aderente")))</f>
        <v>Aderente</v>
      </c>
      <c r="BR619" s="15" t="str">
        <f t="shared" ref="BR619:BR682" si="58">IF(OR(B619="",F619=""),"*",AY619/P619)</f>
        <v>*</v>
      </c>
      <c r="BS619" s="15" t="str">
        <f t="shared" ref="BS619:BS682" si="59">IF(OR(B619="",F619=""),"*",BA619/Q619)</f>
        <v>*</v>
      </c>
      <c r="BT619" s="283" t="str">
        <f t="shared" ref="BT619:BT682" si="60">IF(BN619="","",SUBSTITUTE(BM619," ","")&amp;SUBSTITUTE(BN619," ",""))</f>
        <v/>
      </c>
    </row>
    <row r="620" spans="1:72" hidden="1">
      <c r="A620" s="44" t="str">
        <f t="shared" si="56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283" t="str">
        <f t="shared" si="60"/>
        <v/>
      </c>
    </row>
    <row r="621" spans="1:72" hidden="1">
      <c r="A621" s="44" t="str">
        <f t="shared" si="56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283" t="str">
        <f t="shared" si="60"/>
        <v/>
      </c>
    </row>
    <row r="622" spans="1:72" hidden="1">
      <c r="A622" s="44" t="str">
        <f t="shared" si="56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283" t="str">
        <f t="shared" si="60"/>
        <v/>
      </c>
    </row>
    <row r="623" spans="1:72" hidden="1">
      <c r="A623" s="44" t="str">
        <f t="shared" si="56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283" t="str">
        <f t="shared" si="60"/>
        <v/>
      </c>
    </row>
    <row r="624" spans="1:72" hidden="1">
      <c r="A624" s="44" t="str">
        <f t="shared" si="56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283" t="str">
        <f t="shared" si="60"/>
        <v/>
      </c>
    </row>
    <row r="625" spans="1:72" hidden="1">
      <c r="A625" s="44" t="str">
        <f t="shared" si="56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283" t="str">
        <f t="shared" si="60"/>
        <v/>
      </c>
    </row>
    <row r="626" spans="1:72" hidden="1">
      <c r="A626" s="44" t="str">
        <f t="shared" si="56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283" t="str">
        <f t="shared" si="60"/>
        <v/>
      </c>
    </row>
    <row r="627" spans="1:72" hidden="1">
      <c r="A627" s="44" t="str">
        <f t="shared" si="56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283" t="str">
        <f t="shared" si="60"/>
        <v/>
      </c>
    </row>
    <row r="628" spans="1:72" hidden="1">
      <c r="A628" s="44" t="str">
        <f t="shared" si="56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283" t="str">
        <f t="shared" si="60"/>
        <v/>
      </c>
    </row>
    <row r="629" spans="1:72" hidden="1">
      <c r="A629" s="44" t="str">
        <f t="shared" si="56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283" t="str">
        <f t="shared" si="60"/>
        <v/>
      </c>
    </row>
    <row r="630" spans="1:72" hidden="1">
      <c r="A630" s="44" t="str">
        <f t="shared" si="56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283" t="str">
        <f t="shared" si="60"/>
        <v/>
      </c>
    </row>
    <row r="631" spans="1:72" hidden="1">
      <c r="A631" s="44" t="str">
        <f t="shared" si="56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283" t="str">
        <f t="shared" si="60"/>
        <v/>
      </c>
    </row>
    <row r="632" spans="1:72" hidden="1">
      <c r="A632" s="44" t="str">
        <f t="shared" si="56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283" t="str">
        <f t="shared" si="60"/>
        <v/>
      </c>
    </row>
    <row r="633" spans="1:72" hidden="1">
      <c r="A633" s="44" t="str">
        <f t="shared" si="56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283" t="str">
        <f t="shared" si="60"/>
        <v/>
      </c>
    </row>
    <row r="634" spans="1:72" hidden="1">
      <c r="A634" s="44" t="str">
        <f t="shared" si="56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283" t="str">
        <f t="shared" si="60"/>
        <v/>
      </c>
    </row>
    <row r="635" spans="1:72" hidden="1">
      <c r="A635" s="44" t="str">
        <f t="shared" si="56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283" t="str">
        <f t="shared" si="60"/>
        <v/>
      </c>
    </row>
    <row r="636" spans="1:72" hidden="1">
      <c r="A636" s="44" t="str">
        <f t="shared" si="56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283" t="str">
        <f t="shared" si="60"/>
        <v/>
      </c>
    </row>
    <row r="637" spans="1:72" hidden="1">
      <c r="A637" s="44" t="str">
        <f t="shared" si="56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283" t="str">
        <f t="shared" si="60"/>
        <v/>
      </c>
    </row>
    <row r="638" spans="1:72" hidden="1">
      <c r="A638" s="44" t="str">
        <f t="shared" si="56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283" t="str">
        <f t="shared" si="60"/>
        <v/>
      </c>
    </row>
    <row r="639" spans="1:72" hidden="1">
      <c r="A639" s="44" t="str">
        <f t="shared" si="56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283" t="str">
        <f t="shared" si="60"/>
        <v/>
      </c>
    </row>
    <row r="640" spans="1:72" hidden="1">
      <c r="A640" s="44" t="str">
        <f t="shared" si="56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283" t="str">
        <f t="shared" si="60"/>
        <v/>
      </c>
    </row>
    <row r="641" spans="1:72" hidden="1">
      <c r="A641" s="44" t="str">
        <f t="shared" si="56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283" t="str">
        <f t="shared" si="60"/>
        <v/>
      </c>
    </row>
    <row r="642" spans="1:72" hidden="1">
      <c r="A642" s="44" t="str">
        <f t="shared" si="56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283" t="str">
        <f t="shared" si="60"/>
        <v/>
      </c>
    </row>
    <row r="643" spans="1:72" hidden="1">
      <c r="A643" s="44" t="str">
        <f t="shared" si="56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283" t="str">
        <f t="shared" si="60"/>
        <v/>
      </c>
    </row>
    <row r="644" spans="1:72" hidden="1">
      <c r="A644" s="44" t="str">
        <f t="shared" si="56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283" t="str">
        <f t="shared" si="60"/>
        <v/>
      </c>
    </row>
    <row r="645" spans="1:72" hidden="1">
      <c r="A645" s="44" t="str">
        <f t="shared" si="56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283" t="str">
        <f t="shared" si="60"/>
        <v/>
      </c>
    </row>
    <row r="646" spans="1:72" hidden="1">
      <c r="A646" s="44" t="str">
        <f t="shared" si="56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283" t="str">
        <f t="shared" si="60"/>
        <v/>
      </c>
    </row>
    <row r="647" spans="1:72" hidden="1">
      <c r="A647" s="44" t="str">
        <f t="shared" si="56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283" t="str">
        <f t="shared" si="60"/>
        <v/>
      </c>
    </row>
    <row r="648" spans="1:72" hidden="1">
      <c r="A648" s="44" t="str">
        <f t="shared" si="56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283" t="str">
        <f t="shared" si="60"/>
        <v/>
      </c>
    </row>
    <row r="649" spans="1:72" hidden="1">
      <c r="A649" s="44" t="str">
        <f t="shared" si="56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7"/>
        <v>Aderente</v>
      </c>
      <c r="BR649" s="15" t="str">
        <f t="shared" si="58"/>
        <v>*</v>
      </c>
      <c r="BS649" s="15" t="str">
        <f t="shared" si="59"/>
        <v>*</v>
      </c>
      <c r="BT649" s="283" t="str">
        <f t="shared" si="60"/>
        <v/>
      </c>
    </row>
    <row r="650" spans="1:72" hidden="1">
      <c r="A650" s="44" t="str">
        <f t="shared" si="56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7"/>
        <v>Aderente</v>
      </c>
      <c r="BR650" s="15" t="str">
        <f t="shared" si="58"/>
        <v>*</v>
      </c>
      <c r="BS650" s="15" t="str">
        <f t="shared" si="59"/>
        <v>*</v>
      </c>
      <c r="BT650" s="283" t="str">
        <f t="shared" si="60"/>
        <v/>
      </c>
    </row>
    <row r="651" spans="1:72" hidden="1">
      <c r="A651" s="44" t="str">
        <f t="shared" si="56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7"/>
        <v>Aderente</v>
      </c>
      <c r="BR651" s="15" t="str">
        <f t="shared" si="58"/>
        <v>*</v>
      </c>
      <c r="BS651" s="15" t="str">
        <f t="shared" si="59"/>
        <v>*</v>
      </c>
      <c r="BT651" s="283" t="str">
        <f t="shared" si="60"/>
        <v/>
      </c>
    </row>
    <row r="652" spans="1:72" hidden="1">
      <c r="A652" s="44" t="str">
        <f t="shared" si="56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283" t="str">
        <f t="shared" si="60"/>
        <v/>
      </c>
    </row>
    <row r="653" spans="1:72" hidden="1">
      <c r="A653" s="44" t="str">
        <f t="shared" si="56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283" t="str">
        <f t="shared" si="60"/>
        <v/>
      </c>
    </row>
    <row r="654" spans="1:72" hidden="1">
      <c r="A654" s="44" t="str">
        <f t="shared" si="56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283" t="str">
        <f t="shared" si="60"/>
        <v/>
      </c>
    </row>
    <row r="655" spans="1:72" hidden="1">
      <c r="A655" s="44" t="str">
        <f t="shared" si="56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283" t="str">
        <f t="shared" si="60"/>
        <v/>
      </c>
    </row>
    <row r="656" spans="1:72" hidden="1">
      <c r="A656" s="44" t="str">
        <f t="shared" si="56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283" t="str">
        <f t="shared" si="60"/>
        <v/>
      </c>
    </row>
    <row r="657" spans="1:72" hidden="1">
      <c r="A657" s="44" t="str">
        <f t="shared" si="56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283" t="str">
        <f t="shared" si="60"/>
        <v/>
      </c>
    </row>
    <row r="658" spans="1:72" hidden="1">
      <c r="A658" s="44" t="str">
        <f t="shared" si="56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283" t="str">
        <f t="shared" si="60"/>
        <v/>
      </c>
    </row>
    <row r="659" spans="1:72" hidden="1">
      <c r="A659" s="44" t="str">
        <f t="shared" si="56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283" t="str">
        <f t="shared" si="60"/>
        <v/>
      </c>
    </row>
    <row r="660" spans="1:72" hidden="1">
      <c r="A660" s="44" t="str">
        <f t="shared" si="56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283" t="str">
        <f t="shared" si="60"/>
        <v/>
      </c>
    </row>
    <row r="661" spans="1:72" hidden="1">
      <c r="A661" s="44" t="str">
        <f t="shared" si="56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283" t="str">
        <f t="shared" si="60"/>
        <v/>
      </c>
    </row>
    <row r="662" spans="1:72" hidden="1">
      <c r="A662" s="44" t="str">
        <f t="shared" si="56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283" t="str">
        <f t="shared" si="60"/>
        <v/>
      </c>
    </row>
    <row r="663" spans="1:72" hidden="1">
      <c r="A663" s="44" t="str">
        <f t="shared" si="56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283" t="str">
        <f t="shared" si="60"/>
        <v/>
      </c>
    </row>
    <row r="664" spans="1:72" hidden="1">
      <c r="A664" s="44" t="str">
        <f t="shared" si="56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283" t="str">
        <f t="shared" si="60"/>
        <v/>
      </c>
    </row>
    <row r="665" spans="1:72" hidden="1">
      <c r="A665" s="44" t="str">
        <f t="shared" si="56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283" t="str">
        <f t="shared" si="60"/>
        <v/>
      </c>
    </row>
    <row r="666" spans="1:72" hidden="1">
      <c r="A666" s="44" t="str">
        <f t="shared" si="56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283" t="str">
        <f t="shared" si="60"/>
        <v/>
      </c>
    </row>
    <row r="667" spans="1:72" hidden="1">
      <c r="A667" s="44" t="str">
        <f t="shared" si="56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283" t="str">
        <f t="shared" si="60"/>
        <v/>
      </c>
    </row>
    <row r="668" spans="1:72" hidden="1">
      <c r="A668" s="44" t="str">
        <f t="shared" si="56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283" t="str">
        <f t="shared" si="60"/>
        <v/>
      </c>
    </row>
    <row r="669" spans="1:72" hidden="1">
      <c r="A669" s="44" t="str">
        <f t="shared" si="56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283" t="str">
        <f t="shared" si="60"/>
        <v/>
      </c>
    </row>
    <row r="670" spans="1:72" hidden="1">
      <c r="A670" s="44" t="str">
        <f t="shared" si="56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283" t="str">
        <f t="shared" si="60"/>
        <v/>
      </c>
    </row>
    <row r="671" spans="1:72" hidden="1">
      <c r="A671" s="44" t="str">
        <f t="shared" si="56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283" t="str">
        <f t="shared" si="60"/>
        <v/>
      </c>
    </row>
    <row r="672" spans="1:72" hidden="1">
      <c r="A672" s="44" t="str">
        <f t="shared" si="56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283" t="str">
        <f t="shared" si="60"/>
        <v/>
      </c>
    </row>
    <row r="673" spans="1:72" hidden="1">
      <c r="A673" s="44" t="str">
        <f t="shared" si="56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283" t="str">
        <f t="shared" si="60"/>
        <v/>
      </c>
    </row>
    <row r="674" spans="1:72" hidden="1">
      <c r="A674" s="44" t="str">
        <f t="shared" si="56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283" t="str">
        <f t="shared" si="60"/>
        <v/>
      </c>
    </row>
    <row r="675" spans="1:72" hidden="1">
      <c r="A675" s="44" t="str">
        <f t="shared" si="56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283" t="str">
        <f t="shared" si="60"/>
        <v/>
      </c>
    </row>
    <row r="676" spans="1:72" hidden="1">
      <c r="A676" s="44" t="str">
        <f t="shared" si="56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283" t="str">
        <f t="shared" si="60"/>
        <v/>
      </c>
    </row>
    <row r="677" spans="1:72" hidden="1">
      <c r="A677" s="44" t="str">
        <f t="shared" si="56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283" t="str">
        <f t="shared" si="60"/>
        <v/>
      </c>
    </row>
    <row r="678" spans="1:72" hidden="1">
      <c r="A678" s="44" t="str">
        <f t="shared" si="56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283" t="str">
        <f t="shared" si="60"/>
        <v/>
      </c>
    </row>
    <row r="679" spans="1:72" hidden="1">
      <c r="A679" s="44" t="str">
        <f t="shared" si="56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283" t="str">
        <f t="shared" si="60"/>
        <v/>
      </c>
    </row>
    <row r="680" spans="1:72" hidden="1">
      <c r="A680" s="44" t="str">
        <f t="shared" si="56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283" t="str">
        <f t="shared" si="60"/>
        <v/>
      </c>
    </row>
    <row r="681" spans="1:72" hidden="1">
      <c r="A681" s="44" t="str">
        <f t="shared" si="56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283" t="str">
        <f t="shared" si="60"/>
        <v/>
      </c>
    </row>
    <row r="682" spans="1:72" hidden="1">
      <c r="A682" s="44" t="str">
        <f t="shared" si="56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283" t="str">
        <f t="shared" si="60"/>
        <v/>
      </c>
    </row>
    <row r="683" spans="1:72" hidden="1">
      <c r="A683" s="44" t="str">
        <f t="shared" ref="A683:A746" si="61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2">IF(AND(BR683&lt;1,BS683&lt;1),"Produção e Intervalo",IF(BR683&lt;1,"Intervalo",IF(BS683&lt;1,"Produção","Aderente")))</f>
        <v>Aderente</v>
      </c>
      <c r="BR683" s="15" t="str">
        <f t="shared" ref="BR683:BR746" si="63">IF(OR(B683="",F683=""),"*",AY683/P683)</f>
        <v>*</v>
      </c>
      <c r="BS683" s="15" t="str">
        <f t="shared" ref="BS683:BS746" si="64">IF(OR(B683="",F683=""),"*",BA683/Q683)</f>
        <v>*</v>
      </c>
      <c r="BT683" s="283" t="str">
        <f t="shared" ref="BT683:BT746" si="65">IF(BN683="","",SUBSTITUTE(BM683," ","")&amp;SUBSTITUTE(BN683," ",""))</f>
        <v/>
      </c>
    </row>
    <row r="684" spans="1:72" hidden="1">
      <c r="A684" s="44" t="str">
        <f t="shared" si="61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2"/>
        <v>Aderente</v>
      </c>
      <c r="BR684" s="15" t="str">
        <f t="shared" si="63"/>
        <v>*</v>
      </c>
      <c r="BS684" s="15" t="str">
        <f t="shared" si="64"/>
        <v>*</v>
      </c>
      <c r="BT684" s="283" t="str">
        <f t="shared" si="65"/>
        <v/>
      </c>
    </row>
    <row r="685" spans="1:72" hidden="1">
      <c r="A685" s="44" t="str">
        <f t="shared" si="61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2"/>
        <v>Aderente</v>
      </c>
      <c r="BR685" s="15" t="str">
        <f t="shared" si="63"/>
        <v>*</v>
      </c>
      <c r="BS685" s="15" t="str">
        <f t="shared" si="64"/>
        <v>*</v>
      </c>
      <c r="BT685" s="283" t="str">
        <f t="shared" si="65"/>
        <v/>
      </c>
    </row>
    <row r="686" spans="1:72" hidden="1">
      <c r="A686" s="44" t="str">
        <f t="shared" si="61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2"/>
        <v>Aderente</v>
      </c>
      <c r="BR686" s="15" t="str">
        <f t="shared" si="63"/>
        <v>*</v>
      </c>
      <c r="BS686" s="15" t="str">
        <f t="shared" si="64"/>
        <v>*</v>
      </c>
      <c r="BT686" s="283" t="str">
        <f t="shared" si="65"/>
        <v/>
      </c>
    </row>
    <row r="687" spans="1:72" hidden="1">
      <c r="A687" s="44" t="str">
        <f t="shared" si="61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2"/>
        <v>Aderente</v>
      </c>
      <c r="BR687" s="15" t="str">
        <f t="shared" si="63"/>
        <v>*</v>
      </c>
      <c r="BS687" s="15" t="str">
        <f t="shared" si="64"/>
        <v>*</v>
      </c>
      <c r="BT687" s="283" t="str">
        <f t="shared" si="65"/>
        <v/>
      </c>
    </row>
    <row r="688" spans="1:72" hidden="1">
      <c r="A688" s="44" t="str">
        <f t="shared" si="61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2"/>
        <v>Aderente</v>
      </c>
      <c r="BR688" s="15" t="str">
        <f t="shared" si="63"/>
        <v>*</v>
      </c>
      <c r="BS688" s="15" t="str">
        <f t="shared" si="64"/>
        <v>*</v>
      </c>
      <c r="BT688" s="283" t="str">
        <f t="shared" si="65"/>
        <v/>
      </c>
    </row>
    <row r="689" spans="1:72" hidden="1">
      <c r="A689" s="44" t="str">
        <f t="shared" si="61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2"/>
        <v>Aderente</v>
      </c>
      <c r="BR689" s="15" t="str">
        <f t="shared" si="63"/>
        <v>*</v>
      </c>
      <c r="BS689" s="15" t="str">
        <f t="shared" si="64"/>
        <v>*</v>
      </c>
      <c r="BT689" s="283" t="str">
        <f t="shared" si="65"/>
        <v/>
      </c>
    </row>
    <row r="690" spans="1:72" hidden="1">
      <c r="A690" s="44" t="str">
        <f t="shared" si="61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2"/>
        <v>Aderente</v>
      </c>
      <c r="BR690" s="15" t="str">
        <f t="shared" si="63"/>
        <v>*</v>
      </c>
      <c r="BS690" s="15" t="str">
        <f t="shared" si="64"/>
        <v>*</v>
      </c>
      <c r="BT690" s="283" t="str">
        <f t="shared" si="65"/>
        <v/>
      </c>
    </row>
    <row r="691" spans="1:72" hidden="1">
      <c r="A691" s="44" t="str">
        <f t="shared" si="61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2"/>
        <v>Aderente</v>
      </c>
      <c r="BR691" s="15" t="str">
        <f t="shared" si="63"/>
        <v>*</v>
      </c>
      <c r="BS691" s="15" t="str">
        <f t="shared" si="64"/>
        <v>*</v>
      </c>
      <c r="BT691" s="283" t="str">
        <f t="shared" si="65"/>
        <v/>
      </c>
    </row>
    <row r="692" spans="1:72" hidden="1">
      <c r="A692" s="44" t="str">
        <f t="shared" si="61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2"/>
        <v>Aderente</v>
      </c>
      <c r="BR692" s="15" t="str">
        <f t="shared" si="63"/>
        <v>*</v>
      </c>
      <c r="BS692" s="15" t="str">
        <f t="shared" si="64"/>
        <v>*</v>
      </c>
      <c r="BT692" s="283" t="str">
        <f t="shared" si="65"/>
        <v/>
      </c>
    </row>
    <row r="693" spans="1:72" hidden="1">
      <c r="A693" s="44" t="str">
        <f t="shared" si="61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2"/>
        <v>Aderente</v>
      </c>
      <c r="BR693" s="15" t="str">
        <f t="shared" si="63"/>
        <v>*</v>
      </c>
      <c r="BS693" s="15" t="str">
        <f t="shared" si="64"/>
        <v>*</v>
      </c>
      <c r="BT693" s="283" t="str">
        <f t="shared" si="65"/>
        <v/>
      </c>
    </row>
    <row r="694" spans="1:72" hidden="1">
      <c r="A694" s="44" t="str">
        <f t="shared" si="61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2"/>
        <v>Aderente</v>
      </c>
      <c r="BR694" s="15" t="str">
        <f t="shared" si="63"/>
        <v>*</v>
      </c>
      <c r="BS694" s="15" t="str">
        <f t="shared" si="64"/>
        <v>*</v>
      </c>
      <c r="BT694" s="283" t="str">
        <f t="shared" si="65"/>
        <v/>
      </c>
    </row>
    <row r="695" spans="1:72" hidden="1">
      <c r="A695" s="44" t="str">
        <f t="shared" si="61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2"/>
        <v>Aderente</v>
      </c>
      <c r="BR695" s="15" t="str">
        <f t="shared" si="63"/>
        <v>*</v>
      </c>
      <c r="BS695" s="15" t="str">
        <f t="shared" si="64"/>
        <v>*</v>
      </c>
      <c r="BT695" s="283" t="str">
        <f t="shared" si="65"/>
        <v/>
      </c>
    </row>
    <row r="696" spans="1:72" hidden="1">
      <c r="A696" s="44" t="str">
        <f t="shared" si="61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2"/>
        <v>Aderente</v>
      </c>
      <c r="BR696" s="15" t="str">
        <f t="shared" si="63"/>
        <v>*</v>
      </c>
      <c r="BS696" s="15" t="str">
        <f t="shared" si="64"/>
        <v>*</v>
      </c>
      <c r="BT696" s="283" t="str">
        <f t="shared" si="65"/>
        <v/>
      </c>
    </row>
    <row r="697" spans="1:72" hidden="1">
      <c r="A697" s="44" t="str">
        <f t="shared" si="61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2"/>
        <v>Aderente</v>
      </c>
      <c r="BR697" s="15" t="str">
        <f t="shared" si="63"/>
        <v>*</v>
      </c>
      <c r="BS697" s="15" t="str">
        <f t="shared" si="64"/>
        <v>*</v>
      </c>
      <c r="BT697" s="283" t="str">
        <f t="shared" si="65"/>
        <v/>
      </c>
    </row>
    <row r="698" spans="1:72" hidden="1">
      <c r="A698" s="44" t="str">
        <f t="shared" si="61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2"/>
        <v>Aderente</v>
      </c>
      <c r="BR698" s="15" t="str">
        <f t="shared" si="63"/>
        <v>*</v>
      </c>
      <c r="BS698" s="15" t="str">
        <f t="shared" si="64"/>
        <v>*</v>
      </c>
      <c r="BT698" s="283" t="str">
        <f t="shared" si="65"/>
        <v/>
      </c>
    </row>
    <row r="699" spans="1:72" hidden="1">
      <c r="A699" s="44" t="str">
        <f t="shared" si="61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2"/>
        <v>Aderente</v>
      </c>
      <c r="BR699" s="15" t="str">
        <f t="shared" si="63"/>
        <v>*</v>
      </c>
      <c r="BS699" s="15" t="str">
        <f t="shared" si="64"/>
        <v>*</v>
      </c>
      <c r="BT699" s="283" t="str">
        <f t="shared" si="65"/>
        <v/>
      </c>
    </row>
    <row r="700" spans="1:72" hidden="1">
      <c r="A700" s="44" t="str">
        <f t="shared" si="61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2"/>
        <v>Aderente</v>
      </c>
      <c r="BR700" s="15" t="str">
        <f t="shared" si="63"/>
        <v>*</v>
      </c>
      <c r="BS700" s="15" t="str">
        <f t="shared" si="64"/>
        <v>*</v>
      </c>
      <c r="BT700" s="283" t="str">
        <f t="shared" si="65"/>
        <v/>
      </c>
    </row>
    <row r="701" spans="1:72" hidden="1">
      <c r="A701" s="44" t="str">
        <f t="shared" si="61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2"/>
        <v>Aderente</v>
      </c>
      <c r="BR701" s="15" t="str">
        <f t="shared" si="63"/>
        <v>*</v>
      </c>
      <c r="BS701" s="15" t="str">
        <f t="shared" si="64"/>
        <v>*</v>
      </c>
      <c r="BT701" s="283" t="str">
        <f t="shared" si="65"/>
        <v/>
      </c>
    </row>
    <row r="702" spans="1:72" hidden="1">
      <c r="A702" s="44" t="str">
        <f t="shared" si="61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2"/>
        <v>Aderente</v>
      </c>
      <c r="BR702" s="15" t="str">
        <f t="shared" si="63"/>
        <v>*</v>
      </c>
      <c r="BS702" s="15" t="str">
        <f t="shared" si="64"/>
        <v>*</v>
      </c>
      <c r="BT702" s="283" t="str">
        <f t="shared" si="65"/>
        <v/>
      </c>
    </row>
    <row r="703" spans="1:72" hidden="1">
      <c r="A703" s="44" t="str">
        <f t="shared" si="61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2"/>
        <v>Aderente</v>
      </c>
      <c r="BR703" s="15" t="str">
        <f t="shared" si="63"/>
        <v>*</v>
      </c>
      <c r="BS703" s="15" t="str">
        <f t="shared" si="64"/>
        <v>*</v>
      </c>
      <c r="BT703" s="283" t="str">
        <f t="shared" si="65"/>
        <v/>
      </c>
    </row>
    <row r="704" spans="1:72" hidden="1">
      <c r="A704" s="44" t="str">
        <f t="shared" si="61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2"/>
        <v>Aderente</v>
      </c>
      <c r="BR704" s="15" t="str">
        <f t="shared" si="63"/>
        <v>*</v>
      </c>
      <c r="BS704" s="15" t="str">
        <f t="shared" si="64"/>
        <v>*</v>
      </c>
      <c r="BT704" s="283" t="str">
        <f t="shared" si="65"/>
        <v/>
      </c>
    </row>
    <row r="705" spans="1:72" hidden="1">
      <c r="A705" s="44" t="str">
        <f t="shared" si="61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2"/>
        <v>Aderente</v>
      </c>
      <c r="BR705" s="15" t="str">
        <f t="shared" si="63"/>
        <v>*</v>
      </c>
      <c r="BS705" s="15" t="str">
        <f t="shared" si="64"/>
        <v>*</v>
      </c>
      <c r="BT705" s="283" t="str">
        <f t="shared" si="65"/>
        <v/>
      </c>
    </row>
    <row r="706" spans="1:72" hidden="1">
      <c r="A706" s="44" t="str">
        <f t="shared" si="61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2"/>
        <v>Aderente</v>
      </c>
      <c r="BR706" s="15" t="str">
        <f t="shared" si="63"/>
        <v>*</v>
      </c>
      <c r="BS706" s="15" t="str">
        <f t="shared" si="64"/>
        <v>*</v>
      </c>
      <c r="BT706" s="283" t="str">
        <f t="shared" si="65"/>
        <v/>
      </c>
    </row>
    <row r="707" spans="1:72" hidden="1">
      <c r="A707" s="44" t="str">
        <f t="shared" si="61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2"/>
        <v>Aderente</v>
      </c>
      <c r="BR707" s="15" t="str">
        <f t="shared" si="63"/>
        <v>*</v>
      </c>
      <c r="BS707" s="15" t="str">
        <f t="shared" si="64"/>
        <v>*</v>
      </c>
      <c r="BT707" s="283" t="str">
        <f t="shared" si="65"/>
        <v/>
      </c>
    </row>
    <row r="708" spans="1:72" hidden="1">
      <c r="A708" s="44" t="str">
        <f t="shared" si="61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2"/>
        <v>Aderente</v>
      </c>
      <c r="BR708" s="15" t="str">
        <f t="shared" si="63"/>
        <v>*</v>
      </c>
      <c r="BS708" s="15" t="str">
        <f t="shared" si="64"/>
        <v>*</v>
      </c>
      <c r="BT708" s="283" t="str">
        <f t="shared" si="65"/>
        <v/>
      </c>
    </row>
    <row r="709" spans="1:72" hidden="1">
      <c r="A709" s="44" t="str">
        <f t="shared" si="61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2"/>
        <v>Aderente</v>
      </c>
      <c r="BR709" s="15" t="str">
        <f t="shared" si="63"/>
        <v>*</v>
      </c>
      <c r="BS709" s="15" t="str">
        <f t="shared" si="64"/>
        <v>*</v>
      </c>
      <c r="BT709" s="283" t="str">
        <f t="shared" si="65"/>
        <v/>
      </c>
    </row>
    <row r="710" spans="1:72" hidden="1">
      <c r="A710" s="44" t="str">
        <f t="shared" si="61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2"/>
        <v>Aderente</v>
      </c>
      <c r="BR710" s="15" t="str">
        <f t="shared" si="63"/>
        <v>*</v>
      </c>
      <c r="BS710" s="15" t="str">
        <f t="shared" si="64"/>
        <v>*</v>
      </c>
      <c r="BT710" s="283" t="str">
        <f t="shared" si="65"/>
        <v/>
      </c>
    </row>
    <row r="711" spans="1:72" hidden="1">
      <c r="A711" s="44" t="str">
        <f t="shared" si="61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2"/>
        <v>Aderente</v>
      </c>
      <c r="BR711" s="15" t="str">
        <f t="shared" si="63"/>
        <v>*</v>
      </c>
      <c r="BS711" s="15" t="str">
        <f t="shared" si="64"/>
        <v>*</v>
      </c>
      <c r="BT711" s="283" t="str">
        <f t="shared" si="65"/>
        <v/>
      </c>
    </row>
    <row r="712" spans="1:72" hidden="1">
      <c r="A712" s="44" t="str">
        <f t="shared" si="61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2"/>
        <v>Aderente</v>
      </c>
      <c r="BR712" s="15" t="str">
        <f t="shared" si="63"/>
        <v>*</v>
      </c>
      <c r="BS712" s="15" t="str">
        <f t="shared" si="64"/>
        <v>*</v>
      </c>
      <c r="BT712" s="283" t="str">
        <f t="shared" si="65"/>
        <v/>
      </c>
    </row>
    <row r="713" spans="1:72" hidden="1">
      <c r="A713" s="44" t="str">
        <f t="shared" si="61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2"/>
        <v>Aderente</v>
      </c>
      <c r="BR713" s="15" t="str">
        <f t="shared" si="63"/>
        <v>*</v>
      </c>
      <c r="BS713" s="15" t="str">
        <f t="shared" si="64"/>
        <v>*</v>
      </c>
      <c r="BT713" s="283" t="str">
        <f t="shared" si="65"/>
        <v/>
      </c>
    </row>
    <row r="714" spans="1:72" hidden="1">
      <c r="A714" s="44" t="str">
        <f t="shared" si="61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2"/>
        <v>Aderente</v>
      </c>
      <c r="BR714" s="15" t="str">
        <f t="shared" si="63"/>
        <v>*</v>
      </c>
      <c r="BS714" s="15" t="str">
        <f t="shared" si="64"/>
        <v>*</v>
      </c>
      <c r="BT714" s="283" t="str">
        <f t="shared" si="65"/>
        <v/>
      </c>
    </row>
    <row r="715" spans="1:72" hidden="1">
      <c r="A715" s="44" t="str">
        <f t="shared" si="61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2"/>
        <v>Aderente</v>
      </c>
      <c r="BR715" s="15" t="str">
        <f t="shared" si="63"/>
        <v>*</v>
      </c>
      <c r="BS715" s="15" t="str">
        <f t="shared" si="64"/>
        <v>*</v>
      </c>
      <c r="BT715" s="283" t="str">
        <f t="shared" si="65"/>
        <v/>
      </c>
    </row>
    <row r="716" spans="1:72" hidden="1">
      <c r="A716" s="44" t="str">
        <f t="shared" si="61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283" t="str">
        <f t="shared" si="65"/>
        <v/>
      </c>
    </row>
    <row r="717" spans="1:72" hidden="1">
      <c r="A717" s="44" t="str">
        <f t="shared" si="61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283" t="str">
        <f t="shared" si="65"/>
        <v/>
      </c>
    </row>
    <row r="718" spans="1:72" hidden="1">
      <c r="A718" s="44" t="str">
        <f t="shared" si="61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283" t="str">
        <f t="shared" si="65"/>
        <v/>
      </c>
    </row>
    <row r="719" spans="1:72" hidden="1">
      <c r="A719" s="44" t="str">
        <f t="shared" si="61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283" t="str">
        <f t="shared" si="65"/>
        <v/>
      </c>
    </row>
    <row r="720" spans="1:72" hidden="1">
      <c r="A720" s="44" t="str">
        <f t="shared" si="61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283" t="str">
        <f t="shared" si="65"/>
        <v/>
      </c>
    </row>
    <row r="721" spans="1:72" hidden="1">
      <c r="A721" s="44" t="str">
        <f t="shared" si="61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283" t="str">
        <f t="shared" si="65"/>
        <v/>
      </c>
    </row>
    <row r="722" spans="1:72" hidden="1">
      <c r="A722" s="44" t="str">
        <f t="shared" si="61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283" t="str">
        <f t="shared" si="65"/>
        <v/>
      </c>
    </row>
    <row r="723" spans="1:72" hidden="1">
      <c r="A723" s="44" t="str">
        <f t="shared" si="61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283" t="str">
        <f t="shared" si="65"/>
        <v/>
      </c>
    </row>
    <row r="724" spans="1:72" hidden="1">
      <c r="A724" s="44" t="str">
        <f t="shared" si="61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283" t="str">
        <f t="shared" si="65"/>
        <v/>
      </c>
    </row>
    <row r="725" spans="1:72" hidden="1">
      <c r="A725" s="44" t="str">
        <f t="shared" si="61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283" t="str">
        <f t="shared" si="65"/>
        <v/>
      </c>
    </row>
    <row r="726" spans="1:72" hidden="1">
      <c r="A726" s="44" t="str">
        <f t="shared" si="61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283" t="str">
        <f t="shared" si="65"/>
        <v/>
      </c>
    </row>
    <row r="727" spans="1:72" hidden="1">
      <c r="A727" s="44" t="str">
        <f t="shared" si="61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283" t="str">
        <f t="shared" si="65"/>
        <v/>
      </c>
    </row>
    <row r="728" spans="1:72" hidden="1">
      <c r="A728" s="44" t="str">
        <f t="shared" si="61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283" t="str">
        <f t="shared" si="65"/>
        <v/>
      </c>
    </row>
    <row r="729" spans="1:72" hidden="1">
      <c r="A729" s="44" t="str">
        <f t="shared" si="61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283" t="str">
        <f t="shared" si="65"/>
        <v/>
      </c>
    </row>
    <row r="730" spans="1:72" hidden="1">
      <c r="A730" s="44" t="str">
        <f t="shared" si="61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283" t="str">
        <f t="shared" si="65"/>
        <v/>
      </c>
    </row>
    <row r="731" spans="1:72" hidden="1">
      <c r="A731" s="44" t="str">
        <f t="shared" si="61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283" t="str">
        <f t="shared" si="65"/>
        <v/>
      </c>
    </row>
    <row r="732" spans="1:72" hidden="1">
      <c r="A732" s="44" t="str">
        <f t="shared" si="61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283" t="str">
        <f t="shared" si="65"/>
        <v/>
      </c>
    </row>
    <row r="733" spans="1:72" hidden="1">
      <c r="A733" s="44" t="str">
        <f t="shared" si="61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283" t="str">
        <f t="shared" si="65"/>
        <v/>
      </c>
    </row>
    <row r="734" spans="1:72" hidden="1">
      <c r="A734" s="44" t="str">
        <f t="shared" si="61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283" t="str">
        <f t="shared" si="65"/>
        <v/>
      </c>
    </row>
    <row r="735" spans="1:72" hidden="1">
      <c r="A735" s="44" t="str">
        <f t="shared" si="61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283" t="str">
        <f t="shared" si="65"/>
        <v/>
      </c>
    </row>
    <row r="736" spans="1:72" hidden="1">
      <c r="A736" s="44" t="str">
        <f t="shared" si="61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283" t="str">
        <f t="shared" si="65"/>
        <v/>
      </c>
    </row>
    <row r="737" spans="1:72" hidden="1">
      <c r="A737" s="44" t="str">
        <f t="shared" si="61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283" t="str">
        <f t="shared" si="65"/>
        <v/>
      </c>
    </row>
    <row r="738" spans="1:72" hidden="1">
      <c r="A738" s="44" t="str">
        <f t="shared" si="61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283" t="str">
        <f t="shared" si="65"/>
        <v/>
      </c>
    </row>
    <row r="739" spans="1:72" hidden="1">
      <c r="A739" s="44" t="str">
        <f t="shared" si="61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283" t="str">
        <f t="shared" si="65"/>
        <v/>
      </c>
    </row>
    <row r="740" spans="1:72" hidden="1">
      <c r="A740" s="44" t="str">
        <f t="shared" si="61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283" t="str">
        <f t="shared" si="65"/>
        <v/>
      </c>
    </row>
    <row r="741" spans="1:72" hidden="1">
      <c r="A741" s="44" t="str">
        <f t="shared" si="61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283" t="str">
        <f t="shared" si="65"/>
        <v/>
      </c>
    </row>
    <row r="742" spans="1:72" hidden="1">
      <c r="A742" s="44" t="str">
        <f t="shared" si="61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283" t="str">
        <f t="shared" si="65"/>
        <v/>
      </c>
    </row>
    <row r="743" spans="1:72" hidden="1">
      <c r="A743" s="44" t="str">
        <f t="shared" si="61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283" t="str">
        <f t="shared" si="65"/>
        <v/>
      </c>
    </row>
    <row r="744" spans="1:72" hidden="1">
      <c r="A744" s="44" t="str">
        <f t="shared" si="61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283" t="str">
        <f t="shared" si="65"/>
        <v/>
      </c>
    </row>
    <row r="745" spans="1:72" hidden="1">
      <c r="A745" s="44" t="str">
        <f t="shared" si="61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283" t="str">
        <f t="shared" si="65"/>
        <v/>
      </c>
    </row>
    <row r="746" spans="1:72" hidden="1">
      <c r="A746" s="44" t="str">
        <f t="shared" si="61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283" t="str">
        <f t="shared" si="65"/>
        <v/>
      </c>
    </row>
    <row r="747" spans="1:72" hidden="1">
      <c r="A747" s="44" t="str">
        <f t="shared" ref="A747:A772" si="66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7">IF(AND(BR747&lt;1,BS747&lt;1),"Produção e Intervalo",IF(BR747&lt;1,"Intervalo",IF(BS747&lt;1,"Produção","Aderente")))</f>
        <v>Aderente</v>
      </c>
      <c r="BR747" s="15" t="str">
        <f t="shared" ref="BR747:BR772" si="68">IF(OR(B747="",F747=""),"*",AY747/P747)</f>
        <v>*</v>
      </c>
      <c r="BS747" s="15" t="str">
        <f t="shared" ref="BS747:BS772" si="69">IF(OR(B747="",F747=""),"*",BA747/Q747)</f>
        <v>*</v>
      </c>
      <c r="BT747" s="283" t="str">
        <f t="shared" ref="BT747:BT772" si="70">IF(BN747="","",SUBSTITUTE(BM747," ","")&amp;SUBSTITUTE(BN747," ",""))</f>
        <v/>
      </c>
    </row>
    <row r="748" spans="1:72" hidden="1">
      <c r="A748" s="44" t="str">
        <f t="shared" si="66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7"/>
        <v>Aderente</v>
      </c>
      <c r="BR748" s="15" t="str">
        <f t="shared" si="68"/>
        <v>*</v>
      </c>
      <c r="BS748" s="15" t="str">
        <f t="shared" si="69"/>
        <v>*</v>
      </c>
      <c r="BT748" s="283" t="str">
        <f t="shared" si="70"/>
        <v/>
      </c>
    </row>
    <row r="749" spans="1:72" hidden="1">
      <c r="A749" s="44" t="str">
        <f t="shared" si="66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7"/>
        <v>Aderente</v>
      </c>
      <c r="BR749" s="15" t="str">
        <f t="shared" si="68"/>
        <v>*</v>
      </c>
      <c r="BS749" s="15" t="str">
        <f t="shared" si="69"/>
        <v>*</v>
      </c>
      <c r="BT749" s="283" t="str">
        <f t="shared" si="70"/>
        <v/>
      </c>
    </row>
    <row r="750" spans="1:72" hidden="1">
      <c r="A750" s="44" t="str">
        <f t="shared" si="66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7"/>
        <v>Aderente</v>
      </c>
      <c r="BR750" s="15" t="str">
        <f t="shared" si="68"/>
        <v>*</v>
      </c>
      <c r="BS750" s="15" t="str">
        <f t="shared" si="69"/>
        <v>*</v>
      </c>
      <c r="BT750" s="283" t="str">
        <f t="shared" si="70"/>
        <v/>
      </c>
    </row>
    <row r="751" spans="1:72" hidden="1">
      <c r="A751" s="44" t="str">
        <f t="shared" si="66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7"/>
        <v>Aderente</v>
      </c>
      <c r="BR751" s="15" t="str">
        <f t="shared" si="68"/>
        <v>*</v>
      </c>
      <c r="BS751" s="15" t="str">
        <f t="shared" si="69"/>
        <v>*</v>
      </c>
      <c r="BT751" s="283" t="str">
        <f t="shared" si="70"/>
        <v/>
      </c>
    </row>
    <row r="752" spans="1:72" hidden="1">
      <c r="A752" s="44" t="str">
        <f t="shared" si="66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7"/>
        <v>Aderente</v>
      </c>
      <c r="BR752" s="15" t="str">
        <f t="shared" si="68"/>
        <v>*</v>
      </c>
      <c r="BS752" s="15" t="str">
        <f t="shared" si="69"/>
        <v>*</v>
      </c>
      <c r="BT752" s="283" t="str">
        <f t="shared" si="70"/>
        <v/>
      </c>
    </row>
    <row r="753" spans="1:72" hidden="1">
      <c r="A753" s="44" t="str">
        <f t="shared" si="66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7"/>
        <v>Aderente</v>
      </c>
      <c r="BR753" s="15" t="str">
        <f t="shared" si="68"/>
        <v>*</v>
      </c>
      <c r="BS753" s="15" t="str">
        <f t="shared" si="69"/>
        <v>*</v>
      </c>
      <c r="BT753" s="283" t="str">
        <f t="shared" si="70"/>
        <v/>
      </c>
    </row>
    <row r="754" spans="1:72" hidden="1">
      <c r="A754" s="44" t="str">
        <f t="shared" si="66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7"/>
        <v>Aderente</v>
      </c>
      <c r="BR754" s="15" t="str">
        <f t="shared" si="68"/>
        <v>*</v>
      </c>
      <c r="BS754" s="15" t="str">
        <f t="shared" si="69"/>
        <v>*</v>
      </c>
      <c r="BT754" s="283" t="str">
        <f t="shared" si="70"/>
        <v/>
      </c>
    </row>
    <row r="755" spans="1:72" hidden="1">
      <c r="A755" s="44" t="str">
        <f t="shared" si="66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7"/>
        <v>Aderente</v>
      </c>
      <c r="BR755" s="15" t="str">
        <f t="shared" si="68"/>
        <v>*</v>
      </c>
      <c r="BS755" s="15" t="str">
        <f t="shared" si="69"/>
        <v>*</v>
      </c>
      <c r="BT755" s="283" t="str">
        <f t="shared" si="70"/>
        <v/>
      </c>
    </row>
    <row r="756" spans="1:72" hidden="1">
      <c r="A756" s="44" t="str">
        <f t="shared" si="66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7"/>
        <v>Aderente</v>
      </c>
      <c r="BR756" s="15" t="str">
        <f t="shared" si="68"/>
        <v>*</v>
      </c>
      <c r="BS756" s="15" t="str">
        <f t="shared" si="69"/>
        <v>*</v>
      </c>
      <c r="BT756" s="283" t="str">
        <f t="shared" si="70"/>
        <v/>
      </c>
    </row>
    <row r="757" spans="1:72" hidden="1">
      <c r="A757" s="44" t="str">
        <f t="shared" si="66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7"/>
        <v>Aderente</v>
      </c>
      <c r="BR757" s="15" t="str">
        <f t="shared" si="68"/>
        <v>*</v>
      </c>
      <c r="BS757" s="15" t="str">
        <f t="shared" si="69"/>
        <v>*</v>
      </c>
      <c r="BT757" s="283" t="str">
        <f t="shared" si="70"/>
        <v/>
      </c>
    </row>
    <row r="758" spans="1:72" hidden="1">
      <c r="A758" s="44" t="str">
        <f t="shared" si="66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7"/>
        <v>Aderente</v>
      </c>
      <c r="BR758" s="15" t="str">
        <f t="shared" si="68"/>
        <v>*</v>
      </c>
      <c r="BS758" s="15" t="str">
        <f t="shared" si="69"/>
        <v>*</v>
      </c>
      <c r="BT758" s="283" t="str">
        <f t="shared" si="70"/>
        <v/>
      </c>
    </row>
    <row r="759" spans="1:72" hidden="1">
      <c r="A759" s="44" t="str">
        <f t="shared" si="66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7"/>
        <v>Aderente</v>
      </c>
      <c r="BR759" s="15" t="str">
        <f t="shared" si="68"/>
        <v>*</v>
      </c>
      <c r="BS759" s="15" t="str">
        <f t="shared" si="69"/>
        <v>*</v>
      </c>
      <c r="BT759" s="283" t="str">
        <f t="shared" si="70"/>
        <v/>
      </c>
    </row>
    <row r="760" spans="1:72" hidden="1">
      <c r="A760" s="44" t="str">
        <f t="shared" si="66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7"/>
        <v>Aderente</v>
      </c>
      <c r="BR760" s="15" t="str">
        <f t="shared" si="68"/>
        <v>*</v>
      </c>
      <c r="BS760" s="15" t="str">
        <f t="shared" si="69"/>
        <v>*</v>
      </c>
      <c r="BT760" s="283" t="str">
        <f t="shared" si="70"/>
        <v/>
      </c>
    </row>
    <row r="761" spans="1:72" hidden="1">
      <c r="A761" s="44" t="str">
        <f t="shared" si="66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7"/>
        <v>Aderente</v>
      </c>
      <c r="BR761" s="15" t="str">
        <f t="shared" si="68"/>
        <v>*</v>
      </c>
      <c r="BS761" s="15" t="str">
        <f t="shared" si="69"/>
        <v>*</v>
      </c>
      <c r="BT761" s="283" t="str">
        <f t="shared" si="70"/>
        <v/>
      </c>
    </row>
    <row r="762" spans="1:72" hidden="1">
      <c r="A762" s="44" t="str">
        <f t="shared" si="66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7"/>
        <v>Aderente</v>
      </c>
      <c r="BR762" s="15" t="str">
        <f t="shared" si="68"/>
        <v>*</v>
      </c>
      <c r="BS762" s="15" t="str">
        <f t="shared" si="69"/>
        <v>*</v>
      </c>
      <c r="BT762" s="283" t="str">
        <f t="shared" si="70"/>
        <v/>
      </c>
    </row>
    <row r="763" spans="1:72" hidden="1">
      <c r="A763" s="44" t="str">
        <f t="shared" si="66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7"/>
        <v>Aderente</v>
      </c>
      <c r="BR763" s="15" t="str">
        <f t="shared" si="68"/>
        <v>*</v>
      </c>
      <c r="BS763" s="15" t="str">
        <f t="shared" si="69"/>
        <v>*</v>
      </c>
      <c r="BT763" s="283" t="str">
        <f t="shared" si="70"/>
        <v/>
      </c>
    </row>
    <row r="764" spans="1:72" hidden="1">
      <c r="A764" s="44" t="str">
        <f t="shared" si="66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7"/>
        <v>Aderente</v>
      </c>
      <c r="BR764" s="15" t="str">
        <f t="shared" si="68"/>
        <v>*</v>
      </c>
      <c r="BS764" s="15" t="str">
        <f t="shared" si="69"/>
        <v>*</v>
      </c>
      <c r="BT764" s="283" t="str">
        <f t="shared" si="70"/>
        <v/>
      </c>
    </row>
    <row r="765" spans="1:72" hidden="1">
      <c r="A765" s="44" t="str">
        <f t="shared" si="66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7"/>
        <v>Aderente</v>
      </c>
      <c r="BR765" s="15" t="str">
        <f t="shared" si="68"/>
        <v>*</v>
      </c>
      <c r="BS765" s="15" t="str">
        <f t="shared" si="69"/>
        <v>*</v>
      </c>
      <c r="BT765" s="283" t="str">
        <f t="shared" si="70"/>
        <v/>
      </c>
    </row>
    <row r="766" spans="1:72" hidden="1">
      <c r="A766" s="44" t="str">
        <f t="shared" si="66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7"/>
        <v>Aderente</v>
      </c>
      <c r="BR766" s="15" t="str">
        <f t="shared" si="68"/>
        <v>*</v>
      </c>
      <c r="BS766" s="15" t="str">
        <f t="shared" si="69"/>
        <v>*</v>
      </c>
      <c r="BT766" s="283" t="str">
        <f t="shared" si="70"/>
        <v/>
      </c>
    </row>
    <row r="767" spans="1:72" hidden="1">
      <c r="A767" s="44" t="str">
        <f t="shared" si="66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7"/>
        <v>Aderente</v>
      </c>
      <c r="BR767" s="15" t="str">
        <f t="shared" si="68"/>
        <v>*</v>
      </c>
      <c r="BS767" s="15" t="str">
        <f t="shared" si="69"/>
        <v>*</v>
      </c>
      <c r="BT767" s="283" t="str">
        <f t="shared" si="70"/>
        <v/>
      </c>
    </row>
    <row r="768" spans="1:72" hidden="1">
      <c r="A768" s="44" t="str">
        <f t="shared" si="66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7"/>
        <v>Aderente</v>
      </c>
      <c r="BR768" s="15" t="str">
        <f t="shared" si="68"/>
        <v>*</v>
      </c>
      <c r="BS768" s="15" t="str">
        <f t="shared" si="69"/>
        <v>*</v>
      </c>
      <c r="BT768" s="283" t="str">
        <f t="shared" si="70"/>
        <v/>
      </c>
    </row>
    <row r="769" spans="1:72" hidden="1">
      <c r="A769" s="44" t="str">
        <f t="shared" si="66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7"/>
        <v>Aderente</v>
      </c>
      <c r="BR769" s="15" t="str">
        <f t="shared" si="68"/>
        <v>*</v>
      </c>
      <c r="BS769" s="15" t="str">
        <f t="shared" si="69"/>
        <v>*</v>
      </c>
      <c r="BT769" s="283" t="str">
        <f t="shared" si="70"/>
        <v/>
      </c>
    </row>
    <row r="770" spans="1:72" hidden="1">
      <c r="A770" s="44" t="str">
        <f t="shared" si="66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7"/>
        <v>Aderente</v>
      </c>
      <c r="BR770" s="15" t="str">
        <f t="shared" si="68"/>
        <v>*</v>
      </c>
      <c r="BS770" s="15" t="str">
        <f t="shared" si="69"/>
        <v>*</v>
      </c>
      <c r="BT770" s="283" t="str">
        <f t="shared" si="70"/>
        <v/>
      </c>
    </row>
    <row r="771" spans="1:72" hidden="1">
      <c r="A771" s="44" t="str">
        <f t="shared" si="66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7"/>
        <v>Aderente</v>
      </c>
      <c r="BR771" s="15" t="str">
        <f t="shared" si="68"/>
        <v>*</v>
      </c>
      <c r="BS771" s="15" t="str">
        <f t="shared" si="69"/>
        <v>*</v>
      </c>
      <c r="BT771" s="283" t="str">
        <f t="shared" si="70"/>
        <v/>
      </c>
    </row>
    <row r="772" spans="1:72" hidden="1">
      <c r="A772" s="44" t="str">
        <f t="shared" si="66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7"/>
        <v>Aderente</v>
      </c>
      <c r="BR772" s="15" t="str">
        <f t="shared" si="68"/>
        <v>*</v>
      </c>
      <c r="BS772" s="15" t="str">
        <f t="shared" si="69"/>
        <v>*</v>
      </c>
      <c r="BT772" s="283" t="str">
        <f t="shared" si="70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09" operator="equal">
      <formula>"ERRO"</formula>
    </cfRule>
  </conditionalFormatting>
  <conditionalFormatting sqref="X4 Y1:Z5 Y8:Z772">
    <cfRule type="cellIs" dxfId="123" priority="18498" operator="equal">
      <formula>"OPORTUNIDADE"</formula>
    </cfRule>
  </conditionalFormatting>
  <conditionalFormatting sqref="AZ6:AZ772">
    <cfRule type="expression" dxfId="122" priority="18493">
      <formula>$BU6=1</formula>
    </cfRule>
  </conditionalFormatting>
  <conditionalFormatting sqref="BQ6:BQ772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2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2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5:Y1048576">
    <cfRule type="cellIs" dxfId="111" priority="18315" operator="equal">
      <formula>"OPORTUNIDADE"</formula>
    </cfRule>
  </conditionalFormatting>
  <conditionalFormatting sqref="Y1047835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J126:BJ772 BK157 BK161:BK163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4:BK772 BK149:BK156 BK82 BK52:BK54 BK6:BK7 BK15:BK16 BK13 BK9:BK11 BK24:BK32 BK18:BK21 BK34 BK36:BK37 BK41:BK42 BK44 BK57 BK60:BK62 BK64:BK70 BK72 BK77 BK86 BK89:BK91 BK93 BK95 BK98 BK114 BK103:BK111 BK117:BK119 BK122:BK124 BK131:BK133 BK136:BK137 BK139 BK141:BK143 BK158:BK160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1615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2" t="s">
        <v>104</v>
      </c>
      <c r="D3" s="182" t="s">
        <v>1616</v>
      </c>
      <c r="E3" s="182" t="s">
        <v>1617</v>
      </c>
      <c r="F3" s="182" t="s">
        <v>1618</v>
      </c>
      <c r="G3" s="182" t="s">
        <v>1619</v>
      </c>
      <c r="H3" s="182" t="s">
        <v>1620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1621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1622</v>
      </c>
      <c r="D12" s="183">
        <v>9049</v>
      </c>
      <c r="E12" s="184">
        <v>46044</v>
      </c>
      <c r="F12" s="186" t="s">
        <v>1623</v>
      </c>
      <c r="G12" s="183" t="s">
        <v>1624</v>
      </c>
      <c r="H12" s="183"/>
    </row>
    <row r="13" spans="3:8">
      <c r="C13" s="183" t="s">
        <v>1622</v>
      </c>
      <c r="D13" s="183">
        <v>9044</v>
      </c>
      <c r="E13" s="184">
        <v>46044</v>
      </c>
      <c r="F13" s="186" t="s">
        <v>1625</v>
      </c>
      <c r="G13" s="183" t="s">
        <v>1626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1627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1627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1628</v>
      </c>
      <c r="C2" s="83" t="s">
        <v>1197</v>
      </c>
      <c r="D2" s="83" t="s">
        <v>1199</v>
      </c>
      <c r="E2" s="83" t="s">
        <v>1629</v>
      </c>
      <c r="F2" s="83" t="s">
        <v>1630</v>
      </c>
      <c r="G2" s="83" t="s">
        <v>1631</v>
      </c>
      <c r="H2" s="83" t="s">
        <v>1632</v>
      </c>
      <c r="I2" s="83" t="s">
        <v>1633</v>
      </c>
      <c r="J2" s="83" t="s">
        <v>1634</v>
      </c>
      <c r="K2" s="109" t="s">
        <v>1635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*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*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*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*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*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*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*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*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*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 t="str">
        <f>IF(FN_MC!B180="","*",FN_MC!B180)</f>
        <v>*</v>
      </c>
      <c r="D186" s="101" t="str">
        <f>IF(FN_MC!D180="","*",FN_MC!D180)</f>
        <v>*</v>
      </c>
      <c r="E186" s="101" t="str">
        <f>IF(FN_MC!H180="","*",FN_MC!H180)</f>
        <v>*</v>
      </c>
      <c r="F186" s="114" t="str">
        <f>IF(FN_MC!M180="","*",FN_MC!M180)</f>
        <v>-</v>
      </c>
      <c r="G186" s="101" t="str">
        <f>IF(FN_MC!I180="","*",FN_MC!I180)</f>
        <v>*</v>
      </c>
      <c r="H186" s="101" t="str">
        <f>IF(FN_MC!AB180="","*",FN_MC!AB180)</f>
        <v>*</v>
      </c>
      <c r="I186" s="101" t="str">
        <f>IF(FN_MC!AC180="","*",FN_MC!AC180)</f>
        <v>*</v>
      </c>
      <c r="J186" s="102" t="str">
        <f>IF(FN_MC!AA180="","*",FN_MC!AA180)</f>
        <v>*</v>
      </c>
      <c r="K186" s="112" t="str">
        <f>IF(FN_MC!AD180="","*",FN_MC!AD180)</f>
        <v>*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TLG-TQI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*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*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 t="str">
        <f>IF(FN_MC!B180="","*",FN_MC!B180)</f>
        <v>*</v>
      </c>
      <c r="D205" s="101" t="str">
        <f>IF(FN_MC!D180="","*",FN_MC!D180)</f>
        <v>*</v>
      </c>
      <c r="E205" s="101" t="str">
        <f>IF(FN_MC!H180="","*",FN_MC!H180)</f>
        <v>*</v>
      </c>
      <c r="F205" s="114" t="str">
        <f>IF(FN_MC!M180="","*",FN_MC!M180)</f>
        <v>-</v>
      </c>
      <c r="G205" s="101" t="str">
        <f>IF(FN_MC!I180="","*",FN_MC!I180)</f>
        <v>*</v>
      </c>
      <c r="H205" s="101" t="str">
        <f>IF(FN_MC!AB180="","*",FN_MC!AB180)</f>
        <v>*</v>
      </c>
      <c r="I205" s="101" t="str">
        <f>IF(FN_MC!AC180="","*",FN_MC!AC180)</f>
        <v>*</v>
      </c>
      <c r="J205" s="102" t="str">
        <f>IF(FN_MC!AA180="","*",FN_MC!AA180)</f>
        <v>*</v>
      </c>
      <c r="K205" s="112" t="str">
        <f>IF(FN_MC!AD180="","*",FN_MC!AD180)</f>
        <v>*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TLG-TQI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Q1" workbookViewId="0">
      <selection activeCell="T910" sqref="T91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0"/>
      <c r="B2" s="261"/>
      <c r="C2" s="262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63" t="s">
        <v>1260</v>
      </c>
      <c r="Q2" s="264"/>
      <c r="R2" s="88"/>
      <c r="S2" s="88"/>
      <c r="T2" s="89"/>
      <c r="U2" s="265" t="s">
        <v>1636</v>
      </c>
      <c r="V2" s="265"/>
      <c r="W2" s="265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1637</v>
      </c>
      <c r="B3" s="91" t="s">
        <v>1638</v>
      </c>
      <c r="C3" s="91" t="s">
        <v>7</v>
      </c>
      <c r="D3" s="92" t="s">
        <v>1212</v>
      </c>
      <c r="E3" s="92" t="s">
        <v>366</v>
      </c>
      <c r="F3" s="92" t="s">
        <v>1639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1640</v>
      </c>
      <c r="T3" s="94" t="s">
        <v>1215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2" t="e">
        <f>IF(FN_MC!#REF!="","*",FN_MC!#REF!)</f>
        <v>#REF!</v>
      </c>
      <c r="M121" s="97" t="e">
        <f>IF(FN_MC!#REF!="","*",FN_MC!#REF!)</f>
        <v>#REF!</v>
      </c>
      <c r="N121" s="179" t="e">
        <f>IF(FN_MC!#REF!="","*",FN_MC!#REF!)</f>
        <v>#REF!</v>
      </c>
      <c r="O121" s="179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2" t="str">
        <f>IF(FN_MC!N123="","*",FN_MC!N123)</f>
        <v>TCE177</v>
      </c>
      <c r="M122" s="97">
        <f>IF(FN_MC!J123="","*",FN_MC!J123)</f>
        <v>74</v>
      </c>
      <c r="N122" s="179">
        <f>IF(FN_MC!K123="","*",FN_MC!K123)</f>
        <v>173</v>
      </c>
      <c r="O122" s="179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2" t="str">
        <f>IF(FN_MC!N124="","*",FN_MC!N124)</f>
        <v>TLGK52</v>
      </c>
      <c r="M123" s="97">
        <f>IF(FN_MC!J124="","*",FN_MC!J124)</f>
        <v>74</v>
      </c>
      <c r="N123" s="179">
        <f>IF(FN_MC!K124="","*",FN_MC!K124)</f>
        <v>44.32</v>
      </c>
      <c r="O123" s="179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2" t="str">
        <f>IF(FN_MC!N125="","*",FN_MC!N125)</f>
        <v>TAPK35</v>
      </c>
      <c r="M124" s="97">
        <f>IF(FN_MC!J125="","*",FN_MC!J125)</f>
        <v>74</v>
      </c>
      <c r="N124" s="179">
        <f>IF(FN_MC!K125="","*",FN_MC!K125)</f>
        <v>26.818999999999999</v>
      </c>
      <c r="O124" s="179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2" t="e">
        <f>IF(FN_MC!#REF!="","*",FN_MC!#REF!)</f>
        <v>#REF!</v>
      </c>
      <c r="M125" s="97" t="e">
        <f>IF(FN_MC!#REF!="","*",FN_MC!#REF!)</f>
        <v>#REF!</v>
      </c>
      <c r="N125" s="179" t="e">
        <f>IF(FN_MC!#REF!="","*",FN_MC!#REF!)</f>
        <v>#REF!</v>
      </c>
      <c r="O125" s="179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2" t="str">
        <f>IF(FN_MC!N126="","*",FN_MC!N126)</f>
        <v>TAPK35</v>
      </c>
      <c r="M126" s="97">
        <f>IF(FN_MC!J126="","*",FN_MC!J126)</f>
        <v>74</v>
      </c>
      <c r="N126" s="179">
        <f>IF(FN_MC!K126="","*",FN_MC!K126)</f>
        <v>26.818999999999999</v>
      </c>
      <c r="O126" s="179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2" t="str">
        <f>IF(FN_MC!N127="","*",FN_MC!N127)</f>
        <v>PPP2</v>
      </c>
      <c r="M127" s="97">
        <f>IF(FN_MC!J127="","*",FN_MC!J127)</f>
        <v>101</v>
      </c>
      <c r="N127" s="179">
        <f>IF(FN_MC!K127="","*",FN_MC!K127)</f>
        <v>1143</v>
      </c>
      <c r="O127" s="179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2" t="str">
        <f>IF(FN_MC!N128="","*",FN_MC!N128)</f>
        <v>ZAYZTP</v>
      </c>
      <c r="M128" s="97">
        <f>IF(FN_MC!J128="","*",FN_MC!J128)</f>
        <v>78</v>
      </c>
      <c r="N128" s="179">
        <f>IF(FN_MC!K128="","*",FN_MC!K128)</f>
        <v>334</v>
      </c>
      <c r="O128" s="179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2" t="str">
        <f>IF(FN_MC!N129="","*",FN_MC!N129)</f>
        <v>K96PUD</v>
      </c>
      <c r="M129" s="97">
        <f>IF(FN_MC!J129="","*",FN_MC!J129)</f>
        <v>103</v>
      </c>
      <c r="N129" s="179">
        <f>IF(FN_MC!K129="","*",FN_MC!K129)</f>
        <v>2088.4</v>
      </c>
      <c r="O129" s="179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2" t="str">
        <f>IF(FN_MC!N130="","*",FN_MC!N130)</f>
        <v>PURPCA</v>
      </c>
      <c r="M130" s="97">
        <f>IF(FN_MC!J130="","*",FN_MC!J130)</f>
        <v>101</v>
      </c>
      <c r="N130" s="179">
        <f>IF(FN_MC!K130="","*",FN_MC!K130)</f>
        <v>1290</v>
      </c>
      <c r="O130" s="179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2" t="str">
        <f>IF(FN_MC!N131="","*",FN_MC!N131)</f>
        <v>-</v>
      </c>
      <c r="M131" s="97" t="str">
        <f>IF(FN_MC!J131="","*",FN_MC!J131)</f>
        <v>*</v>
      </c>
      <c r="N131" s="179" t="str">
        <f>IF(FN_MC!K131="","*",FN_MC!K131)</f>
        <v>*</v>
      </c>
      <c r="O131" s="179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2" t="str">
        <f>IF(FN_MC!N132="","*",FN_MC!N132)</f>
        <v>TSF1</v>
      </c>
      <c r="M132" s="97">
        <f>IF(FN_MC!J132="","*",FN_MC!J132)</f>
        <v>98</v>
      </c>
      <c r="N132" s="179">
        <f>IF(FN_MC!K132="","*",FN_MC!K132)</f>
        <v>720</v>
      </c>
      <c r="O132" s="179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2" t="str">
        <f>IF(FN_MC!N133="","*",FN_MC!N133)</f>
        <v>651TBS/TBSPAT2</v>
      </c>
      <c r="M133" s="97">
        <f>IF(FN_MC!J133="","*",FN_MC!J133)</f>
        <v>98</v>
      </c>
      <c r="N133" s="179">
        <f>IF(FN_MC!K133="","*",FN_MC!K133)</f>
        <v>659</v>
      </c>
      <c r="O133" s="179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2" t="e">
        <f>IF(FN_MC!#REF!="","*",FN_MC!#REF!)</f>
        <v>#REF!</v>
      </c>
      <c r="M134" s="97" t="e">
        <f>IF(FN_MC!#REF!="","*",FN_MC!#REF!)</f>
        <v>#REF!</v>
      </c>
      <c r="N134" s="179" t="e">
        <f>IF(FN_MC!#REF!="","*",FN_MC!#REF!)</f>
        <v>#REF!</v>
      </c>
      <c r="O134" s="179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2" t="str">
        <f>IF(FN_MC!N134="","*",FN_MC!N134)</f>
        <v>TBSN</v>
      </c>
      <c r="M135" s="97">
        <f>IF(FN_MC!J134="","*",FN_MC!J134)</f>
        <v>98</v>
      </c>
      <c r="N135" s="179">
        <f>IF(FN_MC!K134="","*",FN_MC!K134)</f>
        <v>662.3</v>
      </c>
      <c r="O135" s="179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2" t="e">
        <f>IF(FN_MC!#REF!="","*",FN_MC!#REF!)</f>
        <v>#REF!</v>
      </c>
      <c r="M136" s="97" t="e">
        <f>IF(FN_MC!#REF!="","*",FN_MC!#REF!)</f>
        <v>#REF!</v>
      </c>
      <c r="N136" s="179" t="e">
        <f>IF(FN_MC!#REF!="","*",FN_MC!#REF!)</f>
        <v>#REF!</v>
      </c>
      <c r="O136" s="179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2" t="str">
        <f>IF(FN_MC!N135="","*",FN_MC!N135)</f>
        <v>TSEN</v>
      </c>
      <c r="M137" s="97">
        <f>IF(FN_MC!J135="","*",FN_MC!J135)</f>
        <v>74</v>
      </c>
      <c r="N137" s="179">
        <f>IF(FN_MC!K135="","*",FN_MC!K135)</f>
        <v>364.64</v>
      </c>
      <c r="O137" s="179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2" t="str">
        <f>IF(FN_MC!N136="","*",FN_MC!N136)</f>
        <v>TVIPAT1/213TVI</v>
      </c>
      <c r="M138" s="97">
        <f>IF(FN_MC!J136="","*",FN_MC!J136)</f>
        <v>74</v>
      </c>
      <c r="N138" s="179">
        <f>IF(FN_MC!K136="","*",FN_MC!K136)</f>
        <v>227.935</v>
      </c>
      <c r="O138" s="179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2" t="e">
        <f>IF(FN_MC!#REF!="","*",FN_MC!#REF!)</f>
        <v>#REF!</v>
      </c>
      <c r="M139" s="97" t="e">
        <f>IF(FN_MC!#REF!="","*",FN_MC!#REF!)</f>
        <v>#REF!</v>
      </c>
      <c r="N139" s="179" t="e">
        <f>IF(FN_MC!#REF!="","*",FN_MC!#REF!)</f>
        <v>#REF!</v>
      </c>
      <c r="O139" s="179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2" t="e">
        <f>IF(FN_MC!#REF!="","*",FN_MC!#REF!)</f>
        <v>#REF!</v>
      </c>
      <c r="M140" s="97" t="e">
        <f>IF(FN_MC!#REF!="","*",FN_MC!#REF!)</f>
        <v>#REF!</v>
      </c>
      <c r="N140" s="179" t="e">
        <f>IF(FN_MC!#REF!="","*",FN_MC!#REF!)</f>
        <v>#REF!</v>
      </c>
      <c r="O140" s="179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2" t="str">
        <f>IF(FN_MC!N137="","*",FN_MC!N137)</f>
        <v>TLGK52</v>
      </c>
      <c r="M141" s="97">
        <f>IF(FN_MC!J137="","*",FN_MC!J137)</f>
        <v>74</v>
      </c>
      <c r="N141" s="179">
        <f>IF(FN_MC!K137="","*",FN_MC!K137)</f>
        <v>44.32</v>
      </c>
      <c r="O141" s="179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2" t="str">
        <f>IF(FN_MC!N138="","*",FN_MC!N138)</f>
        <v>TAPK35</v>
      </c>
      <c r="M142" s="97">
        <f>IF(FN_MC!J138="","*",FN_MC!J138)</f>
        <v>74</v>
      </c>
      <c r="N142" s="179">
        <f>IF(FN_MC!K138="","*",FN_MC!K138)</f>
        <v>26.818999999999999</v>
      </c>
      <c r="O142" s="179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2" t="str">
        <f>IF(FN_MC!N139="","*",FN_MC!N139)</f>
        <v>TAPK35</v>
      </c>
      <c r="M143" s="97">
        <f>IF(FN_MC!J139="","*",FN_MC!J139)</f>
        <v>74</v>
      </c>
      <c r="N143" s="179">
        <f>IF(FN_MC!K139="","*",FN_MC!K139)</f>
        <v>26.818999999999999</v>
      </c>
      <c r="O143" s="179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2" t="str">
        <f>IF(FN_MC!N140="","*",FN_MC!N140)</f>
        <v>PJAPJG</v>
      </c>
      <c r="M144" s="97">
        <f>IF(FN_MC!J140="","*",FN_MC!J140)</f>
        <v>101</v>
      </c>
      <c r="N144" s="179">
        <f>IF(FN_MC!K140="","*",FN_MC!K140)</f>
        <v>1471</v>
      </c>
      <c r="O144" s="179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2" t="str">
        <f>IF(FN_MC!N141="","*",FN_MC!N141)</f>
        <v>ZJUZDK</v>
      </c>
      <c r="M145" s="97">
        <f>IF(FN_MC!J141="","*",FN_MC!J141)</f>
        <v>78</v>
      </c>
      <c r="N145" s="179">
        <f>IF(FN_MC!K141="","*",FN_MC!K141)</f>
        <v>275.3</v>
      </c>
      <c r="O145" s="179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2" t="str">
        <f>IF(FN_MC!N142="","*",FN_MC!N142)</f>
        <v>-</v>
      </c>
      <c r="M146" s="97" t="str">
        <f>IF(FN_MC!J142="","*",FN_MC!J142)</f>
        <v>*</v>
      </c>
      <c r="N146" s="179" t="str">
        <f>IF(FN_MC!K142="","*",FN_MC!K142)</f>
        <v>*</v>
      </c>
      <c r="O146" s="179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2" t="str">
        <f>IF(FN_MC!N143="","*",FN_MC!N143)</f>
        <v>-</v>
      </c>
      <c r="M147" s="97" t="str">
        <f>IF(FN_MC!J143="","*",FN_MC!J143)</f>
        <v>*</v>
      </c>
      <c r="N147" s="179" t="str">
        <f>IF(FN_MC!K143="","*",FN_MC!K143)</f>
        <v>*</v>
      </c>
      <c r="O147" s="179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2" t="str">
        <f>IF(FN_MC!N144="","*",FN_MC!N144)</f>
        <v>TSFTIQ</v>
      </c>
      <c r="M148" s="97">
        <f>IF(FN_MC!J144="","*",FN_MC!J144)</f>
        <v>98</v>
      </c>
      <c r="N148" s="179">
        <f>IF(FN_MC!K144="","*",FN_MC!K144)</f>
        <v>720</v>
      </c>
      <c r="O148" s="179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2" t="e">
        <f>IF(FN_MC!#REF!="","*",FN_MC!#REF!)</f>
        <v>#REF!</v>
      </c>
      <c r="M149" s="97" t="e">
        <f>IF(FN_MC!#REF!="","*",FN_MC!#REF!)</f>
        <v>#REF!</v>
      </c>
      <c r="N149" s="179" t="e">
        <f>IF(FN_MC!#REF!="","*",FN_MC!#REF!)</f>
        <v>#REF!</v>
      </c>
      <c r="O149" s="179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2" t="str">
        <f>IF(FN_MC!N145="","*",FN_MC!N145)</f>
        <v>TBS671</v>
      </c>
      <c r="M150" s="97">
        <f>IF(FN_MC!J145="","*",FN_MC!J145)</f>
        <v>98</v>
      </c>
      <c r="N150" s="179">
        <f>IF(FN_MC!K145="","*",FN_MC!K145)</f>
        <v>662.4</v>
      </c>
      <c r="O150" s="179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2" t="str">
        <f>IF(FN_MC!N146="","*",FN_MC!N146)</f>
        <v>TGR512</v>
      </c>
      <c r="M151" s="97">
        <f>IF(FN_MC!J146="","*",FN_MC!J146)</f>
        <v>98</v>
      </c>
      <c r="N151" s="179">
        <f>IF(FN_MC!K146="","*",FN_MC!K146)</f>
        <v>502</v>
      </c>
      <c r="O151" s="179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2" t="e">
        <f>IF(FN_MC!#REF!="","*",FN_MC!#REF!)</f>
        <v>#REF!</v>
      </c>
      <c r="M152" s="97" t="e">
        <f>IF(FN_MC!#REF!="","*",FN_MC!#REF!)</f>
        <v>#REF!</v>
      </c>
      <c r="N152" s="179" t="e">
        <f>IF(FN_MC!#REF!="","*",FN_MC!#REF!)</f>
        <v>#REF!</v>
      </c>
      <c r="O152" s="179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2" t="e">
        <f>IF(FN_MC!#REF!="","*",FN_MC!#REF!)</f>
        <v>#REF!</v>
      </c>
      <c r="M153" s="97" t="e">
        <f>IF(FN_MC!#REF!="","*",FN_MC!#REF!)</f>
        <v>#REF!</v>
      </c>
      <c r="N153" s="179" t="e">
        <f>IF(FN_MC!#REF!="","*",FN_MC!#REF!)</f>
        <v>#REF!</v>
      </c>
      <c r="O153" s="179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2" t="str">
        <f>IF(FN_MC!N147="","*",FN_MC!N147)</f>
        <v>TIP1</v>
      </c>
      <c r="M154" s="97">
        <f>IF(FN_MC!J147="","*",FN_MC!J147)</f>
        <v>74</v>
      </c>
      <c r="N154" s="179">
        <f>IF(FN_MC!K147="","*",FN_MC!K147)</f>
        <v>396.94</v>
      </c>
      <c r="O154" s="179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2" t="str">
        <f>IF(FN_MC!N148="","*",FN_MC!N148)</f>
        <v>TAPK35</v>
      </c>
      <c r="M155" s="97">
        <f>IF(FN_MC!J148="","*",FN_MC!J148)</f>
        <v>74</v>
      </c>
      <c r="N155" s="179">
        <f>IF(FN_MC!K148="","*",FN_MC!K148)</f>
        <v>26.818999999999999</v>
      </c>
      <c r="O155" s="179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2" t="str">
        <f>IF(FN_MC!N149="","*",FN_MC!N149)</f>
        <v>-</v>
      </c>
      <c r="M156" s="97" t="str">
        <f>IF(FN_MC!J149="","*",FN_MC!J149)</f>
        <v>*</v>
      </c>
      <c r="N156" s="179" t="str">
        <f>IF(FN_MC!K149="","*",FN_MC!K149)</f>
        <v>*</v>
      </c>
      <c r="O156" s="179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2" t="str">
        <f>IF(FN_MC!N150="","*",FN_MC!N150)</f>
        <v>TBS1</v>
      </c>
      <c r="M157" s="97">
        <f>IF(FN_MC!J150="","*",FN_MC!J150)</f>
        <v>98</v>
      </c>
      <c r="N157" s="179">
        <f>IF(FN_MC!K150="","*",FN_MC!K150)</f>
        <v>659.976</v>
      </c>
      <c r="O157" s="179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2" t="str">
        <f>IF(FN_MC!N151="","*",FN_MC!N151)</f>
        <v>-</v>
      </c>
      <c r="M158" s="97" t="str">
        <f>IF(FN_MC!J151="","*",FN_MC!J151)</f>
        <v>*</v>
      </c>
      <c r="N158" s="179" t="str">
        <f>IF(FN_MC!K151="","*",FN_MC!K151)</f>
        <v>*</v>
      </c>
      <c r="O158" s="179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IF(FN_MC!Y153="","*",FN_MC!Y153)</f>
        <v>OPORTUNIDADE</v>
      </c>
      <c r="B159" s="95" t="str">
        <f>IF(FN_MC!X153="","*",FN_MC!X153)</f>
        <v>Oportunidade</v>
      </c>
      <c r="C159" s="95" t="str">
        <f>IF(FN_MC!Z153="","*",FN_MC!Z153)</f>
        <v>*</v>
      </c>
      <c r="D159" s="96" t="str">
        <f>IF(FN_MC!S153="","*",FN_MC!S153)</f>
        <v>FERRONORTE</v>
      </c>
      <c r="E159" s="96" t="str">
        <f>IF(FN_MC!T153="","*",FN_MC!T153)</f>
        <v>TGR-TRO</v>
      </c>
      <c r="F159" s="96">
        <f>IF(FN_MC!B153="","*",FN_MC!B153)</f>
        <v>46069</v>
      </c>
      <c r="G159" s="96" t="str">
        <f>IF(FN_MC!D153="","*",FN_MC!D153)</f>
        <v>BRUNO (TF-525)</v>
      </c>
      <c r="H159" s="96" t="str">
        <f>IF(FN_MC!F153="","*",FN_MC!F153)</f>
        <v>PDM - SOLDA</v>
      </c>
      <c r="I159" s="96" t="str">
        <f>IF(FN_MC!H153="","*",FN_MC!H153)</f>
        <v>TBS671</v>
      </c>
      <c r="J159" s="96" t="str">
        <f>IF(FN_MC!I153="","*",FN_MC!I153)</f>
        <v>-</v>
      </c>
      <c r="K159" s="96" t="str">
        <f>IF(FN_MC!M153="","*",FN_MC!M153)</f>
        <v>TBS-TAL</v>
      </c>
      <c r="L159" s="192" t="str">
        <f>IF(FN_MC!N153="","*",FN_MC!N153)</f>
        <v>TBS671</v>
      </c>
      <c r="M159" s="97">
        <f>IF(FN_MC!J153="","*",FN_MC!J153)</f>
        <v>98</v>
      </c>
      <c r="N159" s="179">
        <f>IF(FN_MC!K153="","*",FN_MC!K153)</f>
        <v>662.6</v>
      </c>
      <c r="O159" s="179" t="str">
        <f>IF(FN_MC!L153="","*",FN_MC!L153)</f>
        <v>-</v>
      </c>
      <c r="P159" s="107">
        <f>IF(FN_MC!O153="","*",FN_MC!O153)</f>
        <v>0.375</v>
      </c>
      <c r="Q159" s="107">
        <f>IF(FN_MC!P153="","*",FN_MC!P153)</f>
        <v>6.25E-2</v>
      </c>
      <c r="R159" s="96" t="str">
        <f>IF(FN_MC!Q153="","*",CONCATENATE(FN_MC!Q153," ",FN_MC!R153))</f>
        <v>1 Nº DE SOLDA</v>
      </c>
      <c r="S159" s="96" t="str">
        <f>IF(FN_MC!V153="","*",FN_MC!V153)</f>
        <v>Camila</v>
      </c>
      <c r="T159" s="96" t="str">
        <f>IF(FN_MC!W153="","*",FN_MC!W153)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>
      <c r="A160" s="95" t="str">
        <f>IF(FN_MC!Y154="","*",FN_MC!Y154)</f>
        <v>OPORTUNIDADE</v>
      </c>
      <c r="B160" s="95" t="str">
        <f>IF(FN_MC!X154="","*",FN_MC!X154)</f>
        <v>Oportunidade</v>
      </c>
      <c r="C160" s="95" t="str">
        <f>IF(FN_MC!Z154="","*",FN_MC!Z154)</f>
        <v>*</v>
      </c>
      <c r="D160" s="96" t="str">
        <f>IF(FN_MC!S154="","*",FN_MC!S154)</f>
        <v>FERRONORTE</v>
      </c>
      <c r="E160" s="96" t="str">
        <f>IF(FN_MC!T154="","*",FN_MC!T154)</f>
        <v>TGR-TRO</v>
      </c>
      <c r="F160" s="96">
        <f>IF(FN_MC!B154="","*",FN_MC!B154)</f>
        <v>46069</v>
      </c>
      <c r="G160" s="96" t="str">
        <f>IF(FN_MC!D154="","*",FN_MC!D154)</f>
        <v>V86</v>
      </c>
      <c r="H160" s="96" t="str">
        <f>IF(FN_MC!F154="","*",FN_MC!F154)</f>
        <v>MECANIZAÇÃO - SOCADORA</v>
      </c>
      <c r="I160" s="96" t="str">
        <f>IF(FN_MC!H154="","*",FN_MC!H154)</f>
        <v>TIQ</v>
      </c>
      <c r="J160" s="96" t="str">
        <f>IF(FN_MC!I154="","*",FN_MC!I154)</f>
        <v xml:space="preserve">TIQ </v>
      </c>
      <c r="K160" s="96" t="str">
        <f>IF(FN_MC!M154="","*",FN_MC!M154)</f>
        <v>TBS</v>
      </c>
      <c r="L160" s="192" t="str">
        <f>IF(FN_MC!N154="","*",FN_MC!N154)</f>
        <v>TBS1</v>
      </c>
      <c r="M160" s="97">
        <f>IF(FN_MC!J154="","*",FN_MC!J154)</f>
        <v>98</v>
      </c>
      <c r="N160" s="179">
        <f>IF(FN_MC!K154="","*",FN_MC!K154)</f>
        <v>659.976</v>
      </c>
      <c r="O160" s="179">
        <f>IF(FN_MC!L154="","*",FN_MC!L154)</f>
        <v>662.91099999999994</v>
      </c>
      <c r="P160" s="107">
        <f>IF(FN_MC!O154="","*",FN_MC!O154)</f>
        <v>0.4375</v>
      </c>
      <c r="Q160" s="107">
        <f>IF(FN_MC!P154="","*",FN_MC!P154)</f>
        <v>0.125</v>
      </c>
      <c r="R160" s="96" t="str">
        <f>IF(FN_MC!Q154="","*",CONCATENATE(FN_MC!Q154," ",FN_MC!R154))</f>
        <v>1680 M</v>
      </c>
      <c r="S160" s="96" t="str">
        <f>IF(FN_MC!V154="","*",FN_MC!V154)</f>
        <v>Antonioni</v>
      </c>
      <c r="T160" s="96" t="str">
        <f>IF(FN_MC!W154="","*",FN_MC!W154)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2" t="e">
        <f>IF(FN_MC!#REF!="","*",FN_MC!#REF!)</f>
        <v>#REF!</v>
      </c>
      <c r="M161" s="97" t="e">
        <f>IF(FN_MC!#REF!="","*",FN_MC!#REF!)</f>
        <v>#REF!</v>
      </c>
      <c r="N161" s="179" t="e">
        <f>IF(FN_MC!#REF!="","*",FN_MC!#REF!)</f>
        <v>#REF!</v>
      </c>
      <c r="O161" s="179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>
      <c r="A162" s="95" t="str">
        <f>IF(FN_MC!Y155="","*",FN_MC!Y155)</f>
        <v>OPORTUNIDADE</v>
      </c>
      <c r="B162" s="95" t="str">
        <f>IF(FN_MC!X155="","*",FN_MC!X155)</f>
        <v>Oportunidade</v>
      </c>
      <c r="C162" s="95" t="str">
        <f>IF(FN_MC!Z155="","*",FN_MC!Z155)</f>
        <v>*</v>
      </c>
      <c r="D162" s="96" t="str">
        <f>IF(FN_MC!S155="","*",FN_MC!S155)</f>
        <v>FERRONORTE</v>
      </c>
      <c r="E162" s="96" t="str">
        <f>IF(FN_MC!T155="","*",FN_MC!T155)</f>
        <v>TCS-TGR</v>
      </c>
      <c r="F162" s="96">
        <f>IF(FN_MC!B155="","*",FN_MC!B155)</f>
        <v>46069</v>
      </c>
      <c r="G162" s="96" t="str">
        <f>IF(FN_MC!D155="","*",FN_MC!D155)</f>
        <v>W70</v>
      </c>
      <c r="H162" s="96" t="str">
        <f>IF(FN_MC!F155="","*",FN_MC!F155)</f>
        <v>PDM - PEDRA - DESCARGA</v>
      </c>
      <c r="I162" s="96" t="str">
        <f>IF(FN_MC!H155="","*",FN_MC!H155)</f>
        <v>TAG</v>
      </c>
      <c r="J162" s="96" t="str">
        <f>IF(FN_MC!I155="","*",FN_MC!I155)</f>
        <v>TAG</v>
      </c>
      <c r="K162" s="96" t="str">
        <f>IF(FN_MC!M155="","*",FN_MC!M155)</f>
        <v>TVL-TBR</v>
      </c>
      <c r="L162" s="192" t="str">
        <f>IF(FN_MC!N155="","*",FN_MC!N155)</f>
        <v>464TBR</v>
      </c>
      <c r="M162" s="97">
        <f>IF(FN_MC!J155="","*",FN_MC!J155)</f>
        <v>74</v>
      </c>
      <c r="N162" s="179">
        <f>IF(FN_MC!K155="","*",FN_MC!K155)</f>
        <v>472.2</v>
      </c>
      <c r="O162" s="179">
        <f>IF(FN_MC!L155="","*",FN_MC!L155)</f>
        <v>465.8</v>
      </c>
      <c r="P162" s="107">
        <f>IF(FN_MC!O155="","*",FN_MC!O155)</f>
        <v>0.41666666666666669</v>
      </c>
      <c r="Q162" s="107">
        <f>IF(FN_MC!P155="","*",FN_MC!P155)</f>
        <v>0.125</v>
      </c>
      <c r="R162" s="96" t="str">
        <f>IF(FN_MC!Q155="","*",CONCATENATE(FN_MC!Q155," ",FN_MC!R155))</f>
        <v>27 VAGÕES</v>
      </c>
      <c r="S162" s="96" t="str">
        <f>IF(FN_MC!V155="","*",FN_MC!V155)</f>
        <v>Elton</v>
      </c>
      <c r="T162" s="96" t="str">
        <f>IF(FN_MC!W155="","*",FN_MC!W155)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2" t="e">
        <f>IF(FN_MC!#REF!="","*",FN_MC!#REF!)</f>
        <v>#REF!</v>
      </c>
      <c r="M163" s="97" t="e">
        <f>IF(FN_MC!#REF!="","*",FN_MC!#REF!)</f>
        <v>#REF!</v>
      </c>
      <c r="N163" s="179" t="e">
        <f>IF(FN_MC!#REF!="","*",FN_MC!#REF!)</f>
        <v>#REF!</v>
      </c>
      <c r="O163" s="179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IF(FN_MC!Y156="","*",FN_MC!Y156)</f>
        <v>OPORTUNIDADE</v>
      </c>
      <c r="B164" s="95" t="str">
        <f>IF(FN_MC!X156="","*",FN_MC!X156)</f>
        <v>Oportunidade</v>
      </c>
      <c r="C164" s="95" t="str">
        <f>IF(FN_MC!Z156="","*",FN_MC!Z156)</f>
        <v>*</v>
      </c>
      <c r="D164" s="96" t="str">
        <f>IF(FN_MC!S156="","*",FN_MC!S156)</f>
        <v>FERRONORTE</v>
      </c>
      <c r="E164" s="96" t="str">
        <f>IF(FN_MC!T156="","*",FN_MC!T156)</f>
        <v>TCS-TGR</v>
      </c>
      <c r="F164" s="96">
        <f>IF(FN_MC!B156="","*",FN_MC!B156)</f>
        <v>46069</v>
      </c>
      <c r="G164" s="96" t="str">
        <f>IF(FN_MC!D156="","*",FN_MC!D156)</f>
        <v>ELSON (TF-526)</v>
      </c>
      <c r="H164" s="96" t="str">
        <f>IF(FN_MC!F156="","*",FN_MC!F156)</f>
        <v>PDM - SOLDA</v>
      </c>
      <c r="I164" s="96" t="str">
        <f>IF(FN_MC!H156="","*",FN_MC!H156)</f>
        <v>TPC440</v>
      </c>
      <c r="J164" s="96" t="str">
        <f>IF(FN_MC!I156="","*",FN_MC!I156)</f>
        <v>-</v>
      </c>
      <c r="K164" s="96" t="str">
        <f>IF(FN_MC!M156="","*",FN_MC!M156)</f>
        <v>TPC-TVL</v>
      </c>
      <c r="L164" s="192" t="str">
        <f>IF(FN_MC!N156="","*",FN_MC!N156)</f>
        <v>TPC440</v>
      </c>
      <c r="M164" s="97">
        <f>IF(FN_MC!J156="","*",FN_MC!J156)</f>
        <v>74</v>
      </c>
      <c r="N164" s="179">
        <f>IF(FN_MC!K156="","*",FN_MC!K156)</f>
        <v>430.26</v>
      </c>
      <c r="O164" s="179" t="str">
        <f>IF(FN_MC!L156="","*",FN_MC!L156)</f>
        <v>-</v>
      </c>
      <c r="P164" s="107">
        <f>IF(FN_MC!O156="","*",FN_MC!O156)</f>
        <v>0.375</v>
      </c>
      <c r="Q164" s="107">
        <f>IF(FN_MC!P156="","*",FN_MC!P156)</f>
        <v>8.3333333333333329E-2</v>
      </c>
      <c r="R164" s="96" t="str">
        <f>IF(FN_MC!Q156="","*",CONCATENATE(FN_MC!Q156," ",FN_MC!R156))</f>
        <v>2 Nº DE SOLDA</v>
      </c>
      <c r="S164" s="96" t="str">
        <f>IF(FN_MC!V156="","*",FN_MC!V156)</f>
        <v>Elson</v>
      </c>
      <c r="T164" s="96" t="str">
        <f>IF(FN_MC!W156="","*",FN_MC!W156)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2" t="e">
        <f>IF(FN_MC!#REF!="","*",FN_MC!#REF!)</f>
        <v>#REF!</v>
      </c>
      <c r="M165" s="97" t="e">
        <f>IF(FN_MC!#REF!="","*",FN_MC!#REF!)</f>
        <v>#REF!</v>
      </c>
      <c r="N165" s="179" t="e">
        <f>IF(FN_MC!#REF!="","*",FN_MC!#REF!)</f>
        <v>#REF!</v>
      </c>
      <c r="O165" s="179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IF(FN_MC!Y157="","*",FN_MC!Y157)</f>
        <v>OPORTUNIDADE</v>
      </c>
      <c r="B166" s="95" t="str">
        <f>IF(FN_MC!X157="","*",FN_MC!X157)</f>
        <v>Oportunidade</v>
      </c>
      <c r="C166" s="95" t="str">
        <f>IF(FN_MC!Z157="","*",FN_MC!Z157)</f>
        <v>*</v>
      </c>
      <c r="D166" s="96" t="str">
        <f>IF(FN_MC!S157="","*",FN_MC!S157)</f>
        <v>FERRONORTE</v>
      </c>
      <c r="E166" s="96" t="str">
        <f>IF(FN_MC!T157="","*",FN_MC!T157)</f>
        <v>TCS-TGR</v>
      </c>
      <c r="F166" s="96">
        <f>IF(FN_MC!B157="","*",FN_MC!B157)</f>
        <v>46069</v>
      </c>
      <c r="G166" s="96" t="str">
        <f>IF(FN_MC!D157="","*",FN_MC!D157)</f>
        <v>A60</v>
      </c>
      <c r="H166" s="96" t="str">
        <f>IF(FN_MC!F157="","*",FN_MC!F157)</f>
        <v>DETECÇÃO - RONDA 7 DIAS</v>
      </c>
      <c r="I166" s="96" t="str">
        <f>IF(FN_MC!H157="","*",FN_MC!H157)</f>
        <v>TCS</v>
      </c>
      <c r="J166" s="96" t="str">
        <f>IF(FN_MC!I157="","*",FN_MC!I157)</f>
        <v>TIN1</v>
      </c>
      <c r="K166" s="96" t="str">
        <f>IF(FN_MC!M157="","*",FN_MC!M157)</f>
        <v>TCS-TIN</v>
      </c>
      <c r="L166" s="192" t="str">
        <f>IF(FN_MC!N157="","*",FN_MC!N157)</f>
        <v>TCSTIN</v>
      </c>
      <c r="M166" s="97">
        <f>IF(FN_MC!J157="","*",FN_MC!J157)</f>
        <v>74</v>
      </c>
      <c r="N166" s="179">
        <f>IF(FN_MC!K157="","*",FN_MC!K157)</f>
        <v>291</v>
      </c>
      <c r="O166" s="179" t="str">
        <f>IF(FN_MC!L157="","*",FN_MC!L157)</f>
        <v>-</v>
      </c>
      <c r="P166" s="107">
        <f>IF(FN_MC!O157="","*",FN_MC!O157)</f>
        <v>0.35416666666666669</v>
      </c>
      <c r="Q166" s="107">
        <f>IF(FN_MC!P157="","*",FN_MC!P157)</f>
        <v>4.1666666666666664E-2</v>
      </c>
      <c r="R166" s="96" t="str">
        <f>IF(FN_MC!Q157="","*",CONCATENATE(FN_MC!Q157," ",FN_MC!R157))</f>
        <v>180 KM</v>
      </c>
      <c r="S166" s="96" t="str">
        <f>IF(FN_MC!V157="","*",FN_MC!V157)</f>
        <v>Herbert</v>
      </c>
      <c r="T166" s="96" t="str">
        <f>IF(FN_MC!W157="","*",FN_MC!W157)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2" t="e">
        <f>IF(FN_MC!#REF!="","*",FN_MC!#REF!)</f>
        <v>#REF!</v>
      </c>
      <c r="M167" s="97" t="e">
        <f>IF(FN_MC!#REF!="","*",FN_MC!#REF!)</f>
        <v>#REF!</v>
      </c>
      <c r="N167" s="179" t="e">
        <f>IF(FN_MC!#REF!="","*",FN_MC!#REF!)</f>
        <v>#REF!</v>
      </c>
      <c r="O167" s="179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IF(FN_MC!Y158="","*",FN_MC!Y158)</f>
        <v>OPORTUNIDADE</v>
      </c>
      <c r="B168" s="95" t="str">
        <f>IF(FN_MC!X158="","*",FN_MC!X158)</f>
        <v>Oportunidade</v>
      </c>
      <c r="C168" s="95" t="str">
        <f>IF(FN_MC!Z158="","*",FN_MC!Z158)</f>
        <v>*</v>
      </c>
      <c r="D168" s="96" t="str">
        <f>IF(FN_MC!S158="","*",FN_MC!S158)</f>
        <v>FERRONORTE</v>
      </c>
      <c r="E168" s="96" t="str">
        <f>IF(FN_MC!T158="","*",FN_MC!T158)</f>
        <v>TMI-TCS</v>
      </c>
      <c r="F168" s="96">
        <f>IF(FN_MC!B158="","*",FN_MC!B158)</f>
        <v>46069</v>
      </c>
      <c r="G168" s="96" t="str">
        <f>IF(FN_MC!D158="","*",FN_MC!D158)</f>
        <v>W50</v>
      </c>
      <c r="H168" s="96" t="str">
        <f>IF(FN_MC!F158="","*",FN_MC!F158)</f>
        <v>MODERNIZAÇÃO - RECOLHIMENTO DE DORMENTE</v>
      </c>
      <c r="I168" s="96" t="str">
        <f>IF(FN_MC!H158="","*",FN_MC!H158)</f>
        <v>TCS</v>
      </c>
      <c r="J168" s="96" t="str">
        <f>IF(FN_MC!I158="","*",FN_MC!I158)</f>
        <v>TCS</v>
      </c>
      <c r="K168" s="96" t="str">
        <f>IF(FN_MC!M158="","*",FN_MC!M158)</f>
        <v>TVI-TJA</v>
      </c>
      <c r="L168" s="192">
        <f>IF(FN_MC!N158="","*",FN_MC!N158)</f>
        <v>239251</v>
      </c>
      <c r="M168" s="97">
        <f>IF(FN_MC!J158="","*",FN_MC!J158)</f>
        <v>74</v>
      </c>
      <c r="N168" s="179">
        <f>IF(FN_MC!K158="","*",FN_MC!K158)</f>
        <v>244</v>
      </c>
      <c r="O168" s="179">
        <f>IF(FN_MC!L158="","*",FN_MC!L158)</f>
        <v>244.7</v>
      </c>
      <c r="P168" s="107">
        <f>IF(FN_MC!O158="","*",FN_MC!O158)</f>
        <v>0.47916666666666669</v>
      </c>
      <c r="Q168" s="107">
        <f>IF(FN_MC!P158="","*",FN_MC!P158)</f>
        <v>0.125</v>
      </c>
      <c r="R168" s="96" t="str">
        <f>IF(FN_MC!Q158="","*",CONCATENATE(FN_MC!Q158," ",FN_MC!R158))</f>
        <v>500 Nº DE DORMENTES</v>
      </c>
      <c r="S168" s="96" t="str">
        <f>IF(FN_MC!V158="","*",FN_MC!V158)</f>
        <v>Efraim</v>
      </c>
      <c r="T168" s="96" t="str">
        <f>IF(FN_MC!W158="","*",FN_MC!W158)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IF(FN_MC!Y159="","*",FN_MC!Y159)</f>
        <v>*</v>
      </c>
      <c r="B169" s="95" t="str">
        <f>IF(FN_MC!X159="","*",FN_MC!X159)</f>
        <v>Oportunidade</v>
      </c>
      <c r="C169" s="95" t="str">
        <f>IF(FN_MC!Z159="","*",FN_MC!Z159)</f>
        <v>*</v>
      </c>
      <c r="D169" s="96" t="str">
        <f>IF(FN_MC!S159="","*",FN_MC!S159)</f>
        <v>FERRONORTE</v>
      </c>
      <c r="E169" s="96" t="str">
        <f>IF(FN_MC!T159="","*",FN_MC!T159)</f>
        <v>TCS-TGR</v>
      </c>
      <c r="F169" s="96" t="str">
        <f>IF(FN_MC!B159="","*",FN_MC!B159)</f>
        <v>*</v>
      </c>
      <c r="G169" s="96" t="str">
        <f>IF(FN_MC!D159="","*",FN_MC!D159)</f>
        <v>V48</v>
      </c>
      <c r="H169" s="96" t="str">
        <f>IF(FN_MC!F159="","*",FN_MC!F159)</f>
        <v>DESLOCAMENTO</v>
      </c>
      <c r="I169" s="96" t="str">
        <f>IF(FN_MC!H159="","*",FN_MC!H159)</f>
        <v>ZSF</v>
      </c>
      <c r="J169" s="96" t="str">
        <f>IF(FN_MC!I159="","*",FN_MC!I159)</f>
        <v>TVI1</v>
      </c>
      <c r="K169" s="96" t="str">
        <f>IF(FN_MC!M159="","*",FN_MC!M159)</f>
        <v>ZSF-TVI</v>
      </c>
      <c r="L169" s="192" t="str">
        <f>IF(FN_MC!N159="","*",FN_MC!N159)</f>
        <v>ZSFTVI</v>
      </c>
      <c r="M169" s="97">
        <f>IF(FN_MC!J159="","*",FN_MC!J159)</f>
        <v>74</v>
      </c>
      <c r="N169" s="179">
        <f>IF(FN_MC!K159="","*",FN_MC!K159)</f>
        <v>421</v>
      </c>
      <c r="O169" s="179">
        <f>IF(FN_MC!L159="","*",FN_MC!L159)</f>
        <v>226</v>
      </c>
      <c r="P169" s="107">
        <f>IF(FN_MC!O159="","*",FN_MC!O159)</f>
        <v>0.375</v>
      </c>
      <c r="Q169" s="107">
        <f>IF(FN_MC!P159="","*",FN_MC!P159)</f>
        <v>4.1666666666666664E-2</v>
      </c>
      <c r="R169" s="96" t="str">
        <f>IF(FN_MC!Q159="","*",CONCATENATE(FN_MC!Q159," ",FN_MC!R159))</f>
        <v>1 BINÁRIO</v>
      </c>
      <c r="S169" s="96" t="str">
        <f>IF(FN_MC!V159="","*",FN_MC!V159)</f>
        <v>Ezequiel</v>
      </c>
      <c r="T169" s="96" t="str">
        <f>IF(FN_MC!W159="","*",FN_MC!W159)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IF(FN_MC!Y160="","*",FN_MC!Y160)</f>
        <v>OPORTUNIDADE</v>
      </c>
      <c r="B170" s="95" t="str">
        <f>IF(FN_MC!X160="","*",FN_MC!X160)</f>
        <v>Oportunidade</v>
      </c>
      <c r="C170" s="95" t="str">
        <f>IF(FN_MC!Z160="","*",FN_MC!Z160)</f>
        <v>*</v>
      </c>
      <c r="D170" s="96" t="str">
        <f>IF(FN_MC!S160="","*",FN_MC!S160)</f>
        <v>FERRONORTE</v>
      </c>
      <c r="E170" s="96" t="str">
        <f>IF(FN_MC!T160="","*",FN_MC!T160)</f>
        <v>TMI-TCS</v>
      </c>
      <c r="F170" s="96">
        <f>IF(FN_MC!B160="","*",FN_MC!B160)</f>
        <v>46069</v>
      </c>
      <c r="G170" s="96" t="str">
        <f>IF(FN_MC!D160="","*",FN_MC!D160)</f>
        <v>MARCOS (TF-520)</v>
      </c>
      <c r="H170" s="96" t="str">
        <f>IF(FN_MC!F160="","*",FN_MC!F160)</f>
        <v>PDM - SOLDA</v>
      </c>
      <c r="I170" s="96" t="str">
        <f>IF(FN_MC!H160="","*",FN_MC!H160)</f>
        <v>TMO1</v>
      </c>
      <c r="J170" s="96" t="str">
        <f>IF(FN_MC!I160="","*",FN_MC!I160)</f>
        <v>-</v>
      </c>
      <c r="K170" s="96" t="str">
        <f>IF(FN_MC!M160="","*",FN_MC!M160)</f>
        <v>TMO</v>
      </c>
      <c r="L170" s="192" t="str">
        <f>IF(FN_MC!N160="","*",FN_MC!N160)</f>
        <v>TMO1</v>
      </c>
      <c r="M170" s="97">
        <f>IF(FN_MC!J160="","*",FN_MC!J160)</f>
        <v>74</v>
      </c>
      <c r="N170" s="179">
        <f>IF(FN_MC!K160="","*",FN_MC!K160)</f>
        <v>143.35</v>
      </c>
      <c r="O170" s="179" t="str">
        <f>IF(FN_MC!L160="","*",FN_MC!L160)</f>
        <v>-</v>
      </c>
      <c r="P170" s="107">
        <f>IF(FN_MC!O160="","*",FN_MC!O160)</f>
        <v>0.375</v>
      </c>
      <c r="Q170" s="107">
        <f>IF(FN_MC!P160="","*",FN_MC!P160)</f>
        <v>8.3333333333333329E-2</v>
      </c>
      <c r="R170" s="96" t="str">
        <f>IF(FN_MC!Q160="","*",CONCATENATE(FN_MC!Q160," ",FN_MC!R160))</f>
        <v>2 Nº DE SOLDA</v>
      </c>
      <c r="S170" s="96" t="str">
        <f>IF(FN_MC!V160="","*",FN_MC!V160)</f>
        <v>Marcos Euzebio</v>
      </c>
      <c r="T170" s="96" t="str">
        <f>IF(FN_MC!W160="","*",FN_MC!W160)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IF(FN_MC!Y162="","*",FN_MC!Y162)</f>
        <v>OPORTUNIDADE</v>
      </c>
      <c r="B171" s="95" t="str">
        <f>IF(FN_MC!X162="","*",FN_MC!X162)</f>
        <v>Oportunidade</v>
      </c>
      <c r="C171" s="95" t="str">
        <f>IF(FN_MC!Z162="","*",FN_MC!Z162)</f>
        <v>*</v>
      </c>
      <c r="D171" s="96" t="str">
        <f>IF(FN_MC!S162="","*",FN_MC!S162)</f>
        <v>FERRONORTE</v>
      </c>
      <c r="E171" s="96" t="str">
        <f>IF(FN_MC!T162="","*",FN_MC!T162)</f>
        <v>TMI-TCS</v>
      </c>
      <c r="F171" s="96">
        <f>IF(FN_MC!B162="","*",FN_MC!B162)</f>
        <v>46069</v>
      </c>
      <c r="G171" s="96" t="str">
        <f>IF(FN_MC!D162="","*",FN_MC!D162)</f>
        <v>W48</v>
      </c>
      <c r="H171" s="96" t="str">
        <f>IF(FN_MC!F162="","*",FN_MC!F162)</f>
        <v>DESLOCAMENTO</v>
      </c>
      <c r="I171" s="96" t="str">
        <f>IF(FN_MC!H162="","*",FN_MC!H162)</f>
        <v>TAP</v>
      </c>
      <c r="J171" s="96" t="str">
        <f>IF(FN_MC!I162="","*",FN_MC!I162)</f>
        <v>TIN1</v>
      </c>
      <c r="K171" s="96" t="str">
        <f>IF(FN_MC!M162="","*",FN_MC!M162)</f>
        <v>TAP-TIN</v>
      </c>
      <c r="L171" s="192" t="str">
        <f>IF(FN_MC!N162="","*",FN_MC!N162)</f>
        <v>TAPTIN</v>
      </c>
      <c r="M171" s="97">
        <f>IF(FN_MC!J162="","*",FN_MC!J162)</f>
        <v>74</v>
      </c>
      <c r="N171" s="179">
        <f>IF(FN_MC!K162="","*",FN_MC!K162)</f>
        <v>24.84</v>
      </c>
      <c r="O171" s="179">
        <f>IF(FN_MC!L162="","*",FN_MC!L162)</f>
        <v>109</v>
      </c>
      <c r="P171" s="107">
        <f>IF(FN_MC!O162="","*",FN_MC!O162)</f>
        <v>0.39583333333333331</v>
      </c>
      <c r="Q171" s="107">
        <f>IF(FN_MC!P162="","*",FN_MC!P162)</f>
        <v>4.1666666666666664E-2</v>
      </c>
      <c r="R171" s="96" t="str">
        <f>IF(FN_MC!Q162="","*",CONCATENATE(FN_MC!Q162," ",FN_MC!R162))</f>
        <v>1 BINÁRIO</v>
      </c>
      <c r="S171" s="96" t="str">
        <f>IF(FN_MC!V162="","*",FN_MC!V162)</f>
        <v>Douglas</v>
      </c>
      <c r="T171" s="96" t="str">
        <f>IF(FN_MC!W162="","*",FN_MC!W162)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IF(FN_MC!Y163="","*",FN_MC!Y163)</f>
        <v>OPORTUNIDADE</v>
      </c>
      <c r="B172" s="95" t="str">
        <f>IF(FN_MC!X163="","*",FN_MC!X163)</f>
        <v>Oportunidade</v>
      </c>
      <c r="C172" s="95" t="str">
        <f>IF(FN_MC!Z163="","*",FN_MC!Z163)</f>
        <v>*</v>
      </c>
      <c r="D172" s="96" t="str">
        <f>IF(FN_MC!S163="","*",FN_MC!S163)</f>
        <v>MALHA CENTRAL</v>
      </c>
      <c r="E172" s="96" t="str">
        <f>IF(FN_MC!T163="","*",FN_MC!T163)</f>
        <v>RAMAL</v>
      </c>
      <c r="F172" s="96">
        <f>IF(FN_MC!B163="","*",FN_MC!B163)</f>
        <v>46069</v>
      </c>
      <c r="G172" s="96" t="str">
        <f>IF(FN_MC!D163="","*",FN_MC!D163)</f>
        <v>V97</v>
      </c>
      <c r="H172" s="96" t="str">
        <f>IF(FN_MC!F163="","*",FN_MC!F163)</f>
        <v>DESLOCAMENTO</v>
      </c>
      <c r="I172" s="96" t="str">
        <f>IF(FN_MC!H163="","*",FN_MC!H163)</f>
        <v>ZIQ</v>
      </c>
      <c r="J172" s="96" t="str">
        <f>IF(FN_MC!I163="","*",FN_MC!I163)</f>
        <v>ZFH</v>
      </c>
      <c r="K172" s="96" t="str">
        <f>IF(FN_MC!M163="","*",FN_MC!M163)</f>
        <v>ZIQ-ZQY</v>
      </c>
      <c r="L172" s="192" t="str">
        <f>IF(FN_MC!N163="","*",FN_MC!N163)</f>
        <v>ZIQZQY</v>
      </c>
      <c r="M172" s="97">
        <f>IF(FN_MC!J163="","*",FN_MC!J163)</f>
        <v>78</v>
      </c>
      <c r="N172" s="179">
        <f>IF(FN_MC!K163="","*",FN_MC!K163)</f>
        <v>180</v>
      </c>
      <c r="O172" s="179">
        <f>IF(FN_MC!L163="","*",FN_MC!L163)</f>
        <v>189.45500000000001</v>
      </c>
      <c r="P172" s="107">
        <f>IF(FN_MC!O163="","*",FN_MC!O163)</f>
        <v>0.375</v>
      </c>
      <c r="Q172" s="107">
        <f>IF(FN_MC!P163="","*",FN_MC!P163)</f>
        <v>4.1666666666666664E-2</v>
      </c>
      <c r="R172" s="96" t="str">
        <f>IF(FN_MC!Q163="","*",CONCATENATE(FN_MC!Q163," ",FN_MC!R163))</f>
        <v>1 BINÁRIO</v>
      </c>
      <c r="S172" s="96" t="str">
        <f>IF(FN_MC!V163="","*",FN_MC!V163)</f>
        <v>Vieira</v>
      </c>
      <c r="T172" s="96" t="str">
        <f>IF(FN_MC!W163="","*",FN_MC!W163)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IF(FN_MC!Y164="","*",FN_MC!Y164)</f>
        <v>*</v>
      </c>
      <c r="B173" s="95" t="str">
        <f>IF(FN_MC!X164="","*",FN_MC!X164)</f>
        <v>*</v>
      </c>
      <c r="C173" s="95" t="str">
        <f>IF(FN_MC!Z164="","*",FN_MC!Z164)</f>
        <v>*</v>
      </c>
      <c r="D173" s="96" t="str">
        <f>IF(FN_MC!S164="","*",FN_MC!S164)</f>
        <v>-</v>
      </c>
      <c r="E173" s="96" t="str">
        <f>IF(FN_MC!T164="","*",FN_MC!T164)</f>
        <v>-</v>
      </c>
      <c r="F173" s="96" t="str">
        <f>IF(FN_MC!B164="","*",FN_MC!B164)</f>
        <v>*</v>
      </c>
      <c r="G173" s="96" t="str">
        <f>IF(FN_MC!D164="","*",FN_MC!D164)</f>
        <v>*</v>
      </c>
      <c r="H173" s="96" t="str">
        <f>IF(FN_MC!F164="","*",FN_MC!F164)</f>
        <v>*</v>
      </c>
      <c r="I173" s="96" t="str">
        <f>IF(FN_MC!H164="","*",FN_MC!H164)</f>
        <v>*</v>
      </c>
      <c r="J173" s="96" t="str">
        <f>IF(FN_MC!I164="","*",FN_MC!I164)</f>
        <v>*</v>
      </c>
      <c r="K173" s="96" t="str">
        <f>IF(FN_MC!M164="","*",FN_MC!M164)</f>
        <v>-</v>
      </c>
      <c r="L173" s="192" t="str">
        <f>IF(FN_MC!N164="","*",FN_MC!N164)</f>
        <v>-</v>
      </c>
      <c r="M173" s="97" t="str">
        <f>IF(FN_MC!J164="","*",FN_MC!J164)</f>
        <v>*</v>
      </c>
      <c r="N173" s="179" t="str">
        <f>IF(FN_MC!K164="","*",FN_MC!K164)</f>
        <v>*</v>
      </c>
      <c r="O173" s="179" t="str">
        <f>IF(FN_MC!L164="","*",FN_MC!L164)</f>
        <v>-</v>
      </c>
      <c r="P173" s="107" t="str">
        <f>IF(FN_MC!O164="","*",FN_MC!O164)</f>
        <v>*</v>
      </c>
      <c r="Q173" s="107" t="str">
        <f>IF(FN_MC!P164="","*",FN_MC!P164)</f>
        <v>*</v>
      </c>
      <c r="R173" s="96" t="str">
        <f>IF(FN_MC!Q164="","*",CONCATENATE(FN_MC!Q164," ",FN_MC!R164))</f>
        <v>*</v>
      </c>
      <c r="S173" s="96" t="str">
        <f>IF(FN_MC!V164="","*",FN_MC!V164)</f>
        <v>*</v>
      </c>
      <c r="T173" s="96" t="str">
        <f>IF(FN_MC!W164="","*",FN_MC!W164)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IF(FN_MC!Y167="","*",FN_MC!Y167)</f>
        <v>*</v>
      </c>
      <c r="B174" s="95" t="str">
        <f>IF(FN_MC!X167="","*",FN_MC!X167)</f>
        <v>Oportunidade</v>
      </c>
      <c r="C174" s="95" t="str">
        <f>IF(FN_MC!Z167="","*",FN_MC!Z167)</f>
        <v>*</v>
      </c>
      <c r="D174" s="96" t="str">
        <f>IF(FN_MC!S167="","*",FN_MC!S167)</f>
        <v>FERRONORTE</v>
      </c>
      <c r="E174" s="96" t="str">
        <f>IF(FN_MC!T167="","*",FN_MC!T167)</f>
        <v>TGR-TRO</v>
      </c>
      <c r="F174" s="96">
        <f>IF(FN_MC!B167="","*",FN_MC!B167)</f>
        <v>46070</v>
      </c>
      <c r="G174" s="96" t="str">
        <f>IF(FN_MC!D167="","*",FN_MC!D167)</f>
        <v>BRUNO (TF-525)</v>
      </c>
      <c r="H174" s="96" t="str">
        <f>IF(FN_MC!F167="","*",FN_MC!F167)</f>
        <v>PDM - SOLDA</v>
      </c>
      <c r="I174" s="96" t="str">
        <f>IF(FN_MC!H167="","*",FN_MC!H167)</f>
        <v>TRM1</v>
      </c>
      <c r="J174" s="96" t="str">
        <f>IF(FN_MC!I167="","*",FN_MC!I167)</f>
        <v>-</v>
      </c>
      <c r="K174" s="96" t="str">
        <f>IF(FN_MC!M167="","*",FN_MC!M167)</f>
        <v>TRM</v>
      </c>
      <c r="L174" s="192" t="str">
        <f>IF(FN_MC!N167="","*",FN_MC!N167)</f>
        <v>TRM1</v>
      </c>
      <c r="M174" s="97">
        <f>IF(FN_MC!J167="","*",FN_MC!J167)</f>
        <v>98</v>
      </c>
      <c r="N174" s="179">
        <f>IF(FN_MC!K167="","*",FN_MC!K167)</f>
        <v>549.9</v>
      </c>
      <c r="O174" s="179" t="str">
        <f>IF(FN_MC!L167="","*",FN_MC!L167)</f>
        <v>-</v>
      </c>
      <c r="P174" s="107">
        <f>IF(FN_MC!O167="","*",FN_MC!O167)</f>
        <v>0.375</v>
      </c>
      <c r="Q174" s="107">
        <f>IF(FN_MC!P167="","*",FN_MC!P167)</f>
        <v>6.25E-2</v>
      </c>
      <c r="R174" s="96" t="str">
        <f>IF(FN_MC!Q167="","*",CONCATENATE(FN_MC!Q167," ",FN_MC!R167))</f>
        <v>2 Nº DE SOLDA</v>
      </c>
      <c r="S174" s="96" t="str">
        <f>IF(FN_MC!V167="","*",FN_MC!V167)</f>
        <v>Bruno</v>
      </c>
      <c r="T174" s="96" t="str">
        <f>IF(FN_MC!W167="","*",FN_MC!W167)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IF(FN_MC!Y168="","*",FN_MC!Y168)</f>
        <v>*</v>
      </c>
      <c r="B175" s="95" t="str">
        <f>IF(FN_MC!X168="","*",FN_MC!X168)</f>
        <v>Contrato</v>
      </c>
      <c r="C175" s="95" t="str">
        <f>IF(FN_MC!Z168="","*",FN_MC!Z168)</f>
        <v>*</v>
      </c>
      <c r="D175" s="96" t="str">
        <f>IF(FN_MC!S168="","*",FN_MC!S168)</f>
        <v>FERRONORTE</v>
      </c>
      <c r="E175" s="96" t="str">
        <f>IF(FN_MC!T168="","*",FN_MC!T168)</f>
        <v>TCS-TGR</v>
      </c>
      <c r="F175" s="96">
        <f>IF(FN_MC!B168="","*",FN_MC!B168)</f>
        <v>46070</v>
      </c>
      <c r="G175" s="96" t="str">
        <f>IF(FN_MC!D168="","*",FN_MC!D168)</f>
        <v>ELSON (TF-526)</v>
      </c>
      <c r="H175" s="96" t="str">
        <f>IF(FN_MC!F168="","*",FN_MC!F168)</f>
        <v>PDM - SOLDA</v>
      </c>
      <c r="I175" s="96" t="str">
        <f>IF(FN_MC!H168="","*",FN_MC!H168)</f>
        <v>499TGR1</v>
      </c>
      <c r="J175" s="96" t="str">
        <f>IF(FN_MC!I168="","*",FN_MC!I168)</f>
        <v>-</v>
      </c>
      <c r="K175" s="96" t="str">
        <f>IF(FN_MC!M168="","*",FN_MC!M168)</f>
        <v>TBR-TGR</v>
      </c>
      <c r="L175" s="192" t="str">
        <f>IF(FN_MC!N168="","*",FN_MC!N168)</f>
        <v>499TGR1</v>
      </c>
      <c r="M175" s="97">
        <f>IF(FN_MC!J168="","*",FN_MC!J168)</f>
        <v>74</v>
      </c>
      <c r="N175" s="179">
        <f>IF(FN_MC!K168="","*",FN_MC!K168)</f>
        <v>498.9</v>
      </c>
      <c r="O175" s="179" t="str">
        <f>IF(FN_MC!L168="","*",FN_MC!L168)</f>
        <v>-</v>
      </c>
      <c r="P175" s="107">
        <f>IF(FN_MC!O168="","*",FN_MC!O168)</f>
        <v>0.41666666666666669</v>
      </c>
      <c r="Q175" s="107">
        <f>IF(FN_MC!P168="","*",FN_MC!P168)</f>
        <v>8.3333333333333329E-2</v>
      </c>
      <c r="R175" s="96" t="str">
        <f>IF(FN_MC!Q168="","*",CONCATENATE(FN_MC!Q168," ",FN_MC!R168))</f>
        <v>2 Nº DE SOLDA</v>
      </c>
      <c r="S175" s="96" t="str">
        <f>IF(FN_MC!V168="","*",FN_MC!V168)</f>
        <v>Elson</v>
      </c>
      <c r="T175" s="96" t="str">
        <f>IF(FN_MC!W168="","*",FN_MC!W168)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IF(FN_MC!Y169="","*",FN_MC!Y169)</f>
        <v>*</v>
      </c>
      <c r="B176" s="95" t="str">
        <f>IF(FN_MC!X169="","*",FN_MC!X169)</f>
        <v>*</v>
      </c>
      <c r="C176" s="95" t="str">
        <f>IF(FN_MC!Z169="","*",FN_MC!Z169)</f>
        <v>*</v>
      </c>
      <c r="D176" s="96" t="str">
        <f>IF(FN_MC!S169="","*",FN_MC!S169)</f>
        <v>-</v>
      </c>
      <c r="E176" s="96" t="str">
        <f>IF(FN_MC!T169="","*",FN_MC!T169)</f>
        <v>-</v>
      </c>
      <c r="F176" s="96" t="str">
        <f>IF(FN_MC!B169="","*",FN_MC!B169)</f>
        <v>*</v>
      </c>
      <c r="G176" s="96" t="str">
        <f>IF(FN_MC!D169="","*",FN_MC!D169)</f>
        <v>*</v>
      </c>
      <c r="H176" s="96" t="str">
        <f>IF(FN_MC!F169="","*",FN_MC!F169)</f>
        <v>*</v>
      </c>
      <c r="I176" s="96" t="str">
        <f>IF(FN_MC!H169="","*",FN_MC!H169)</f>
        <v>*</v>
      </c>
      <c r="J176" s="96" t="str">
        <f>IF(FN_MC!I169="","*",FN_MC!I169)</f>
        <v>*</v>
      </c>
      <c r="K176" s="96" t="str">
        <f>IF(FN_MC!M169="","*",FN_MC!M169)</f>
        <v>-</v>
      </c>
      <c r="L176" s="192" t="str">
        <f>IF(FN_MC!N169="","*",FN_MC!N169)</f>
        <v>-</v>
      </c>
      <c r="M176" s="97" t="str">
        <f>IF(FN_MC!J169="","*",FN_MC!J169)</f>
        <v>*</v>
      </c>
      <c r="N176" s="179" t="str">
        <f>IF(FN_MC!K169="","*",FN_MC!K169)</f>
        <v>*</v>
      </c>
      <c r="O176" s="179" t="str">
        <f>IF(FN_MC!L169="","*",FN_MC!L169)</f>
        <v>-</v>
      </c>
      <c r="P176" s="107" t="str">
        <f>IF(FN_MC!O169="","*",FN_MC!O169)</f>
        <v>*</v>
      </c>
      <c r="Q176" s="107" t="str">
        <f>IF(FN_MC!P169="","*",FN_MC!P169)</f>
        <v>*</v>
      </c>
      <c r="R176" s="96" t="str">
        <f>IF(FN_MC!Q169="","*",CONCATENATE(FN_MC!Q169," ",FN_MC!R169))</f>
        <v>*</v>
      </c>
      <c r="S176" s="96" t="str">
        <f>IF(FN_MC!V169="","*",FN_MC!V169)</f>
        <v>*</v>
      </c>
      <c r="T176" s="96" t="str">
        <f>IF(FN_MC!W169="","*",FN_MC!W169)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IF(FN_MC!Y170="","*",FN_MC!Y170)</f>
        <v>*</v>
      </c>
      <c r="B177" s="95" t="str">
        <f>IF(FN_MC!X170="","*",FN_MC!X170)</f>
        <v>Contrato</v>
      </c>
      <c r="C177" s="95" t="str">
        <f>IF(FN_MC!Z170="","*",FN_MC!Z170)</f>
        <v>*</v>
      </c>
      <c r="D177" s="96" t="str">
        <f>IF(FN_MC!S170="","*",FN_MC!S170)</f>
        <v>FERRONORTE</v>
      </c>
      <c r="E177" s="96" t="str">
        <f>IF(FN_MC!T170="","*",FN_MC!T170)</f>
        <v>TCS-TGR</v>
      </c>
      <c r="F177" s="96">
        <f>IF(FN_MC!B170="","*",FN_MC!B170)</f>
        <v>46070</v>
      </c>
      <c r="G177" s="96" t="str">
        <f>IF(FN_MC!D170="","*",FN_MC!D170)</f>
        <v>W70</v>
      </c>
      <c r="H177" s="96" t="str">
        <f>IF(FN_MC!F170="","*",FN_MC!F170)</f>
        <v>PDM - PEDRA - DESCARGA</v>
      </c>
      <c r="I177" s="96" t="str">
        <f>IF(FN_MC!H170="","*",FN_MC!H170)</f>
        <v>464TBR</v>
      </c>
      <c r="J177" s="96" t="str">
        <f>IF(FN_MC!I170="","*",FN_MC!I170)</f>
        <v>-</v>
      </c>
      <c r="K177" s="96" t="str">
        <f>IF(FN_MC!M170="","*",FN_MC!M170)</f>
        <v>TVL-TBR</v>
      </c>
      <c r="L177" s="192" t="str">
        <f>IF(FN_MC!N170="","*",FN_MC!N170)</f>
        <v>464TBR</v>
      </c>
      <c r="M177" s="97">
        <f>IF(FN_MC!J170="","*",FN_MC!J170)</f>
        <v>74</v>
      </c>
      <c r="N177" s="179">
        <f>IF(FN_MC!K170="","*",FN_MC!K170)</f>
        <v>472.2</v>
      </c>
      <c r="O177" s="179">
        <f>IF(FN_MC!L170="","*",FN_MC!L170)</f>
        <v>465.8</v>
      </c>
      <c r="P177" s="107">
        <f>IF(FN_MC!O170="","*",FN_MC!O170)</f>
        <v>0.41666666666666669</v>
      </c>
      <c r="Q177" s="107">
        <f>IF(FN_MC!P170="","*",FN_MC!P170)</f>
        <v>0.125</v>
      </c>
      <c r="R177" s="96" t="str">
        <f>IF(FN_MC!Q170="","*",CONCATENATE(FN_MC!Q170," ",FN_MC!R170))</f>
        <v>20 VAGÕES</v>
      </c>
      <c r="S177" s="96" t="str">
        <f>IF(FN_MC!V170="","*",FN_MC!V170)</f>
        <v>Elton</v>
      </c>
      <c r="T177" s="96" t="str">
        <f>IF(FN_MC!W170="","*",FN_MC!W170)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e">
        <f>IF(FN_MC!#REF!="","*",FN_MC!#REF!)</f>
        <v>#REF!</v>
      </c>
      <c r="B178" s="95" t="e">
        <f>IF(FN_MC!#REF!="","*",FN_MC!#REF!)</f>
        <v>#REF!</v>
      </c>
      <c r="C178" s="95" t="e">
        <f>IF(FN_MC!#REF!="","*",FN_MC!#REF!)</f>
        <v>#REF!</v>
      </c>
      <c r="D178" s="96" t="e">
        <f>IF(FN_MC!#REF!="","*",FN_MC!#REF!)</f>
        <v>#REF!</v>
      </c>
      <c r="E178" s="96" t="e">
        <f>IF(FN_MC!#REF!="","*",FN_MC!#REF!)</f>
        <v>#REF!</v>
      </c>
      <c r="F178" s="96" t="e">
        <f>IF(FN_MC!#REF!="","*",FN_MC!#REF!)</f>
        <v>#REF!</v>
      </c>
      <c r="G178" s="96" t="e">
        <f>IF(FN_MC!#REF!="","*",FN_MC!#REF!)</f>
        <v>#REF!</v>
      </c>
      <c r="H178" s="96" t="e">
        <f>IF(FN_MC!#REF!="","*",FN_MC!#REF!)</f>
        <v>#REF!</v>
      </c>
      <c r="I178" s="96" t="e">
        <f>IF(FN_MC!#REF!="","*",FN_MC!#REF!)</f>
        <v>#REF!</v>
      </c>
      <c r="J178" s="96" t="e">
        <f>IF(FN_MC!#REF!="","*",FN_MC!#REF!)</f>
        <v>#REF!</v>
      </c>
      <c r="K178" s="96" t="e">
        <f>IF(FN_MC!#REF!="","*",FN_MC!#REF!)</f>
        <v>#REF!</v>
      </c>
      <c r="L178" s="192" t="e">
        <f>IF(FN_MC!#REF!="","*",FN_MC!#REF!)</f>
        <v>#REF!</v>
      </c>
      <c r="M178" s="97" t="e">
        <f>IF(FN_MC!#REF!="","*",FN_MC!#REF!)</f>
        <v>#REF!</v>
      </c>
      <c r="N178" s="179" t="e">
        <f>IF(FN_MC!#REF!="","*",FN_MC!#REF!)</f>
        <v>#REF!</v>
      </c>
      <c r="O178" s="179" t="e">
        <f>IF(FN_MC!#REF!="","*",FN_MC!#REF!)</f>
        <v>#REF!</v>
      </c>
      <c r="P178" s="107" t="e">
        <f>IF(FN_MC!#REF!="","*",FN_MC!#REF!)</f>
        <v>#REF!</v>
      </c>
      <c r="Q178" s="107" t="e">
        <f>IF(FN_MC!#REF!="","*",FN_MC!#REF!)</f>
        <v>#REF!</v>
      </c>
      <c r="R178" s="96" t="e">
        <f>IF(FN_MC!#REF!="","*",CONCATENATE(FN_MC!#REF!," ",FN_MC!#REF!))</f>
        <v>#REF!</v>
      </c>
      <c r="S178" s="96" t="e">
        <f>IF(FN_MC!#REF!="","*",FN_MC!#REF!)</f>
        <v>#REF!</v>
      </c>
      <c r="T178" s="96" t="e">
        <f>IF(FN_MC!#REF!="","*",FN_MC!#REF!)</f>
        <v>#REF!</v>
      </c>
      <c r="U178" s="98" t="e">
        <f ca="1">_xlfn.XLOOKUP(G178&amp;$U$3,BS_CONTROLE[CHAVE],BS_CONTROLE[Quantidade_11],"-")</f>
        <v>#REF!</v>
      </c>
      <c r="V178" s="98" t="e">
        <f ca="1">_xlfn.XLOOKUP(G178&amp;$V$3,BS_CONTROLE[CHAVE],BS_CONTROLE[Quantidade_11],"-")</f>
        <v>#REF!</v>
      </c>
      <c r="W178" s="98" t="e">
        <f ca="1">_xlfn.XLOOKUP(G178&amp;$W$3,BS_CONTROLE[CHAVE],BS_CONTROLE[Quantidade_11],"-")</f>
        <v>#REF!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e">
        <f>IF(FN_MC!#REF!="","*",FN_MC!#REF!)</f>
        <v>#REF!</v>
      </c>
      <c r="B179" s="95" t="e">
        <f>IF(FN_MC!#REF!="","*",FN_MC!#REF!)</f>
        <v>#REF!</v>
      </c>
      <c r="C179" s="95" t="e">
        <f>IF(FN_MC!#REF!="","*",FN_MC!#REF!)</f>
        <v>#REF!</v>
      </c>
      <c r="D179" s="96" t="e">
        <f>IF(FN_MC!#REF!="","*",FN_MC!#REF!)</f>
        <v>#REF!</v>
      </c>
      <c r="E179" s="96" t="e">
        <f>IF(FN_MC!#REF!="","*",FN_MC!#REF!)</f>
        <v>#REF!</v>
      </c>
      <c r="F179" s="96" t="e">
        <f>IF(FN_MC!#REF!="","*",FN_MC!#REF!)</f>
        <v>#REF!</v>
      </c>
      <c r="G179" s="96" t="e">
        <f>IF(FN_MC!#REF!="","*",FN_MC!#REF!)</f>
        <v>#REF!</v>
      </c>
      <c r="H179" s="96" t="e">
        <f>IF(FN_MC!#REF!="","*",FN_MC!#REF!)</f>
        <v>#REF!</v>
      </c>
      <c r="I179" s="96" t="e">
        <f>IF(FN_MC!#REF!="","*",FN_MC!#REF!)</f>
        <v>#REF!</v>
      </c>
      <c r="J179" s="96" t="e">
        <f>IF(FN_MC!#REF!="","*",FN_MC!#REF!)</f>
        <v>#REF!</v>
      </c>
      <c r="K179" s="96" t="e">
        <f>IF(FN_MC!#REF!="","*",FN_MC!#REF!)</f>
        <v>#REF!</v>
      </c>
      <c r="L179" s="192" t="e">
        <f>IF(FN_MC!#REF!="","*",FN_MC!#REF!)</f>
        <v>#REF!</v>
      </c>
      <c r="M179" s="97" t="e">
        <f>IF(FN_MC!#REF!="","*",FN_MC!#REF!)</f>
        <v>#REF!</v>
      </c>
      <c r="N179" s="179" t="e">
        <f>IF(FN_MC!#REF!="","*",FN_MC!#REF!)</f>
        <v>#REF!</v>
      </c>
      <c r="O179" s="179" t="e">
        <f>IF(FN_MC!#REF!="","*",FN_MC!#REF!)</f>
        <v>#REF!</v>
      </c>
      <c r="P179" s="107" t="e">
        <f>IF(FN_MC!#REF!="","*",FN_MC!#REF!)</f>
        <v>#REF!</v>
      </c>
      <c r="Q179" s="107" t="e">
        <f>IF(FN_MC!#REF!="","*",FN_MC!#REF!)</f>
        <v>#REF!</v>
      </c>
      <c r="R179" s="96" t="e">
        <f>IF(FN_MC!#REF!="","*",CONCATENATE(FN_MC!#REF!," ",FN_MC!#REF!))</f>
        <v>#REF!</v>
      </c>
      <c r="S179" s="96" t="e">
        <f>IF(FN_MC!#REF!="","*",FN_MC!#REF!)</f>
        <v>#REF!</v>
      </c>
      <c r="T179" s="96" t="e">
        <f>IF(FN_MC!#REF!="","*",FN_MC!#REF!)</f>
        <v>#REF!</v>
      </c>
      <c r="U179" s="98" t="e">
        <f ca="1">_xlfn.XLOOKUP(G179&amp;$U$3,BS_CONTROLE[CHAVE],BS_CONTROLE[Quantidade_11],"-")</f>
        <v>#REF!</v>
      </c>
      <c r="V179" s="98" t="e">
        <f ca="1">_xlfn.XLOOKUP(G179&amp;$V$3,BS_CONTROLE[CHAVE],BS_CONTROLE[Quantidade_11],"-")</f>
        <v>#REF!</v>
      </c>
      <c r="W179" s="98" t="e">
        <f ca="1">_xlfn.XLOOKUP(G179&amp;$W$3,BS_CONTROLE[CHAVE],BS_CONTROLE[Quantidade_11],"-")</f>
        <v>#REF!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e">
        <f>IF(FN_MC!#REF!="","*",FN_MC!#REF!)</f>
        <v>#REF!</v>
      </c>
      <c r="B180" s="95" t="e">
        <f>IF(FN_MC!#REF!="","*",FN_MC!#REF!)</f>
        <v>#REF!</v>
      </c>
      <c r="C180" s="95" t="e">
        <f>IF(FN_MC!#REF!="","*",FN_MC!#REF!)</f>
        <v>#REF!</v>
      </c>
      <c r="D180" s="96" t="e">
        <f>IF(FN_MC!#REF!="","*",FN_MC!#REF!)</f>
        <v>#REF!</v>
      </c>
      <c r="E180" s="96" t="e">
        <f>IF(FN_MC!#REF!="","*",FN_MC!#REF!)</f>
        <v>#REF!</v>
      </c>
      <c r="F180" s="96" t="e">
        <f>IF(FN_MC!#REF!="","*",FN_MC!#REF!)</f>
        <v>#REF!</v>
      </c>
      <c r="G180" s="96" t="e">
        <f>IF(FN_MC!#REF!="","*",FN_MC!#REF!)</f>
        <v>#REF!</v>
      </c>
      <c r="H180" s="96" t="e">
        <f>IF(FN_MC!#REF!="","*",FN_MC!#REF!)</f>
        <v>#REF!</v>
      </c>
      <c r="I180" s="96" t="e">
        <f>IF(FN_MC!#REF!="","*",FN_MC!#REF!)</f>
        <v>#REF!</v>
      </c>
      <c r="J180" s="96" t="e">
        <f>IF(FN_MC!#REF!="","*",FN_MC!#REF!)</f>
        <v>#REF!</v>
      </c>
      <c r="K180" s="96" t="e">
        <f>IF(FN_MC!#REF!="","*",FN_MC!#REF!)</f>
        <v>#REF!</v>
      </c>
      <c r="L180" s="192" t="e">
        <f>IF(FN_MC!#REF!="","*",FN_MC!#REF!)</f>
        <v>#REF!</v>
      </c>
      <c r="M180" s="97" t="e">
        <f>IF(FN_MC!#REF!="","*",FN_MC!#REF!)</f>
        <v>#REF!</v>
      </c>
      <c r="N180" s="179" t="e">
        <f>IF(FN_MC!#REF!="","*",FN_MC!#REF!)</f>
        <v>#REF!</v>
      </c>
      <c r="O180" s="179" t="e">
        <f>IF(FN_MC!#REF!="","*",FN_MC!#REF!)</f>
        <v>#REF!</v>
      </c>
      <c r="P180" s="107" t="e">
        <f>IF(FN_MC!#REF!="","*",FN_MC!#REF!)</f>
        <v>#REF!</v>
      </c>
      <c r="Q180" s="107" t="e">
        <f>IF(FN_MC!#REF!="","*",FN_MC!#REF!)</f>
        <v>#REF!</v>
      </c>
      <c r="R180" s="96" t="e">
        <f>IF(FN_MC!#REF!="","*",CONCATENATE(FN_MC!#REF!," ",FN_MC!#REF!))</f>
        <v>#REF!</v>
      </c>
      <c r="S180" s="96" t="e">
        <f>IF(FN_MC!#REF!="","*",FN_MC!#REF!)</f>
        <v>#REF!</v>
      </c>
      <c r="T180" s="96" t="e">
        <f>IF(FN_MC!#REF!="","*",FN_MC!#REF!)</f>
        <v>#REF!</v>
      </c>
      <c r="U180" s="98" t="e">
        <f ca="1">_xlfn.XLOOKUP(G180&amp;$U$3,BS_CONTROLE[CHAVE],BS_CONTROLE[Quantidade_11],"-")</f>
        <v>#REF!</v>
      </c>
      <c r="V180" s="98" t="e">
        <f ca="1">_xlfn.XLOOKUP(G180&amp;$V$3,BS_CONTROLE[CHAVE],BS_CONTROLE[Quantidade_11],"-")</f>
        <v>#REF!</v>
      </c>
      <c r="W180" s="98" t="e">
        <f ca="1">_xlfn.XLOOKUP(G180&amp;$W$3,BS_CONTROLE[CHAVE],BS_CONTROLE[Quantidade_11],"-")</f>
        <v>#REF!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IF(FN_MC!Y171="","*",FN_MC!Y171)</f>
        <v>*</v>
      </c>
      <c r="B181" s="95" t="str">
        <f>IF(FN_MC!X171="","*",FN_MC!X171)</f>
        <v>*</v>
      </c>
      <c r="C181" s="95" t="str">
        <f>IF(FN_MC!Z171="","*",FN_MC!Z171)</f>
        <v>*</v>
      </c>
      <c r="D181" s="96" t="str">
        <f>IF(FN_MC!S171="","*",FN_MC!S171)</f>
        <v>-</v>
      </c>
      <c r="E181" s="96" t="str">
        <f>IF(FN_MC!T171="","*",FN_MC!T171)</f>
        <v>-</v>
      </c>
      <c r="F181" s="96" t="str">
        <f>IF(FN_MC!B171="","*",FN_MC!B171)</f>
        <v>*</v>
      </c>
      <c r="G181" s="96" t="str">
        <f>IF(FN_MC!D171="","*",FN_MC!D171)</f>
        <v>*</v>
      </c>
      <c r="H181" s="96" t="str">
        <f>IF(FN_MC!F171="","*",FN_MC!F171)</f>
        <v>*</v>
      </c>
      <c r="I181" s="96" t="str">
        <f>IF(FN_MC!H171="","*",FN_MC!H171)</f>
        <v>*</v>
      </c>
      <c r="J181" s="96" t="str">
        <f>IF(FN_MC!I171="","*",FN_MC!I171)</f>
        <v>*</v>
      </c>
      <c r="K181" s="96" t="str">
        <f>IF(FN_MC!M171="","*",FN_MC!M171)</f>
        <v>-</v>
      </c>
      <c r="L181" s="192" t="str">
        <f>IF(FN_MC!N171="","*",FN_MC!N171)</f>
        <v>-</v>
      </c>
      <c r="M181" s="97" t="str">
        <f>IF(FN_MC!J171="","*",FN_MC!J171)</f>
        <v>*</v>
      </c>
      <c r="N181" s="179" t="str">
        <f>IF(FN_MC!K171="","*",FN_MC!K171)</f>
        <v>*</v>
      </c>
      <c r="O181" s="179" t="str">
        <f>IF(FN_MC!L171="","*",FN_MC!L171)</f>
        <v>-</v>
      </c>
      <c r="P181" s="107" t="str">
        <f>IF(FN_MC!O171="","*",FN_MC!O171)</f>
        <v>*</v>
      </c>
      <c r="Q181" s="107" t="str">
        <f>IF(FN_MC!P171="","*",FN_MC!P171)</f>
        <v>*</v>
      </c>
      <c r="R181" s="96" t="str">
        <f>IF(FN_MC!Q171="","*",CONCATENATE(FN_MC!Q171," ",FN_MC!R171))</f>
        <v>*</v>
      </c>
      <c r="S181" s="96" t="str">
        <f>IF(FN_MC!V171="","*",FN_MC!V171)</f>
        <v>*</v>
      </c>
      <c r="T181" s="96" t="str">
        <f>IF(FN_MC!W171="","*",FN_MC!W171)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IF(FN_MC!Y172="","*",FN_MC!Y172)</f>
        <v>*</v>
      </c>
      <c r="B182" s="95" t="str">
        <f>IF(FN_MC!X172="","*",FN_MC!X172)</f>
        <v>Contrato</v>
      </c>
      <c r="C182" s="95" t="str">
        <f>IF(FN_MC!Z172="","*",FN_MC!Z172)</f>
        <v>*</v>
      </c>
      <c r="D182" s="96" t="str">
        <f>IF(FN_MC!S172="","*",FN_MC!S172)</f>
        <v>FERRONORTE</v>
      </c>
      <c r="E182" s="96" t="str">
        <f>IF(FN_MC!T172="","*",FN_MC!T172)</f>
        <v>TMI-TCS</v>
      </c>
      <c r="F182" s="96">
        <f>IF(FN_MC!B172="","*",FN_MC!B172)</f>
        <v>46070</v>
      </c>
      <c r="G182" s="96" t="str">
        <f>IF(FN_MC!D172="","*",FN_MC!D172)</f>
        <v>W50</v>
      </c>
      <c r="H182" s="96" t="str">
        <f>IF(FN_MC!F172="","*",FN_MC!F172)</f>
        <v>MODERNIZAÇÃO - PEDRA - DESCARGA</v>
      </c>
      <c r="I182" s="96" t="str">
        <f>IF(FN_MC!H172="","*",FN_MC!H172)</f>
        <v>TCS</v>
      </c>
      <c r="J182" s="96" t="str">
        <f>IF(FN_MC!I172="","*",FN_MC!I172)</f>
        <v xml:space="preserve">TCS2 </v>
      </c>
      <c r="K182" s="96" t="str">
        <f>IF(FN_MC!M172="","*",FN_MC!M172)</f>
        <v>TVI-TJA</v>
      </c>
      <c r="L182" s="192">
        <f>IF(FN_MC!N172="","*",FN_MC!N172)</f>
        <v>239251</v>
      </c>
      <c r="M182" s="97">
        <f>IF(FN_MC!J172="","*",FN_MC!J172)</f>
        <v>74</v>
      </c>
      <c r="N182" s="179">
        <f>IF(FN_MC!K172="","*",FN_MC!K172)</f>
        <v>245</v>
      </c>
      <c r="O182" s="179">
        <f>IF(FN_MC!L172="","*",FN_MC!L172)</f>
        <v>239</v>
      </c>
      <c r="P182" s="107">
        <f>IF(FN_MC!O172="","*",FN_MC!O172)</f>
        <v>0.35416666666666669</v>
      </c>
      <c r="Q182" s="107">
        <f>IF(FN_MC!P172="","*",FN_MC!P172)</f>
        <v>0.16666666666666666</v>
      </c>
      <c r="R182" s="96" t="str">
        <f>IF(FN_MC!Q172="","*",CONCATENATE(FN_MC!Q172," ",FN_MC!R172))</f>
        <v>15 VAGÕES</v>
      </c>
      <c r="S182" s="96" t="str">
        <f>IF(FN_MC!V172="","*",FN_MC!V172)</f>
        <v>Augusto/ Efraim</v>
      </c>
      <c r="T182" s="96" t="str">
        <f>IF(FN_MC!W172="","*",FN_MC!W172)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IF(FN_MC!Y173="","*",FN_MC!Y173)</f>
        <v>*</v>
      </c>
      <c r="B183" s="95" t="str">
        <f>IF(FN_MC!X173="","*",FN_MC!X173)</f>
        <v>Contrato</v>
      </c>
      <c r="C183" s="95" t="str">
        <f>IF(FN_MC!Z173="","*",FN_MC!Z173)</f>
        <v>*</v>
      </c>
      <c r="D183" s="96" t="str">
        <f>IF(FN_MC!S173="","*",FN_MC!S173)</f>
        <v>FERRONORTE</v>
      </c>
      <c r="E183" s="96" t="str">
        <f>IF(FN_MC!T173="","*",FN_MC!T173)</f>
        <v>TMI-TCS</v>
      </c>
      <c r="F183" s="96">
        <f>IF(FN_MC!B173="","*",FN_MC!B173)</f>
        <v>46070</v>
      </c>
      <c r="G183" s="96" t="str">
        <f>IF(FN_MC!D173="","*",FN_MC!D173)</f>
        <v>W48</v>
      </c>
      <c r="H183" s="96" t="str">
        <f>IF(FN_MC!F173="","*",FN_MC!F173)</f>
        <v>MECANIZAÇÃO - DOL</v>
      </c>
      <c r="I183" s="96" t="str">
        <f>IF(FN_MC!H173="","*",FN_MC!H173)</f>
        <v>TIN</v>
      </c>
      <c r="J183" s="96" t="str">
        <f>IF(FN_MC!I173="","*",FN_MC!I173)</f>
        <v>TIN</v>
      </c>
      <c r="K183" s="96" t="str">
        <f>IF(FN_MC!M173="","*",FN_MC!M173)</f>
        <v>TIN-TSJ</v>
      </c>
      <c r="L183" s="192" t="str">
        <f>IF(FN_MC!N173="","*",FN_MC!N173)</f>
        <v>TIN113</v>
      </c>
      <c r="M183" s="97">
        <f>IF(FN_MC!J173="","*",FN_MC!J173)</f>
        <v>74</v>
      </c>
      <c r="N183" s="179">
        <f>IF(FN_MC!K173="","*",FN_MC!K173)</f>
        <v>111.63</v>
      </c>
      <c r="O183" s="179">
        <f>IF(FN_MC!L173="","*",FN_MC!L173)</f>
        <v>107.5</v>
      </c>
      <c r="P183" s="107">
        <f>IF(FN_MC!O173="","*",FN_MC!O173)</f>
        <v>0.35416666666666669</v>
      </c>
      <c r="Q183" s="107">
        <f>IF(FN_MC!P173="","*",FN_MC!P173)</f>
        <v>0.16666666666666666</v>
      </c>
      <c r="R183" s="96" t="str">
        <f>IF(FN_MC!Q173="","*",CONCATENATE(FN_MC!Q173," ",FN_MC!R173))</f>
        <v>4000 M</v>
      </c>
      <c r="S183" s="96" t="str">
        <f>IF(FN_MC!V173="","*",FN_MC!V173)</f>
        <v xml:space="preserve">Carlos </v>
      </c>
      <c r="T183" s="96" t="str">
        <f>IF(FN_MC!W173="","*",FN_MC!W173)</f>
        <v>Mecanização DOL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2698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IF(FN_MC!Y174="","*",FN_MC!Y174)</f>
        <v>*</v>
      </c>
      <c r="B184" s="95" t="str">
        <f>IF(FN_MC!X174="","*",FN_MC!X174)</f>
        <v>Contrato</v>
      </c>
      <c r="C184" s="95" t="str">
        <f>IF(FN_MC!Z174="","*",FN_MC!Z174)</f>
        <v>*</v>
      </c>
      <c r="D184" s="96" t="str">
        <f>IF(FN_MC!S174="","*",FN_MC!S174)</f>
        <v>FERRONORTE</v>
      </c>
      <c r="E184" s="96" t="str">
        <f>IF(FN_MC!T174="","*",FN_MC!T174)</f>
        <v>TMI-TCS</v>
      </c>
      <c r="F184" s="96">
        <f>IF(FN_MC!B174="","*",FN_MC!B174)</f>
        <v>46070</v>
      </c>
      <c r="G184" s="96" t="str">
        <f>IF(FN_MC!D174="","*",FN_MC!D174)</f>
        <v>MARCOS (TF-520)</v>
      </c>
      <c r="H184" s="96" t="str">
        <f>IF(FN_MC!F174="","*",FN_MC!F174)</f>
        <v>PDM - SOLDA</v>
      </c>
      <c r="I184" s="96" t="str">
        <f>IF(FN_MC!H174="","*",FN_MC!H174)</f>
        <v>K97TIN</v>
      </c>
      <c r="J184" s="96" t="str">
        <f>IF(FN_MC!I174="","*",FN_MC!I174)</f>
        <v>-</v>
      </c>
      <c r="K184" s="96" t="str">
        <f>IF(FN_MC!M174="","*",FN_MC!M174)</f>
        <v>TSP-TIN</v>
      </c>
      <c r="L184" s="192" t="str">
        <f>IF(FN_MC!N174="","*",FN_MC!N174)</f>
        <v>K97TIN</v>
      </c>
      <c r="M184" s="97">
        <f>IF(FN_MC!J174="","*",FN_MC!J174)</f>
        <v>74</v>
      </c>
      <c r="N184" s="179">
        <f>IF(FN_MC!K174="","*",FN_MC!K174)</f>
        <v>97.62</v>
      </c>
      <c r="O184" s="179" t="str">
        <f>IF(FN_MC!L174="","*",FN_MC!L174)</f>
        <v>-</v>
      </c>
      <c r="P184" s="107">
        <f>IF(FN_MC!O174="","*",FN_MC!O174)</f>
        <v>0.375</v>
      </c>
      <c r="Q184" s="107">
        <f>IF(FN_MC!P174="","*",FN_MC!P174)</f>
        <v>8.3333333333333329E-2</v>
      </c>
      <c r="R184" s="96" t="str">
        <f>IF(FN_MC!Q174="","*",CONCATENATE(FN_MC!Q174," ",FN_MC!R174))</f>
        <v>2 Nº DE SOLDA</v>
      </c>
      <c r="S184" s="96" t="str">
        <f>IF(FN_MC!V174="","*",FN_MC!V174)</f>
        <v>Marcos Euzebio</v>
      </c>
      <c r="T184" s="96" t="str">
        <f>IF(FN_MC!W174="","*",FN_MC!W174)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IF(FN_MC!Y176="","*",FN_MC!Y176)</f>
        <v>*</v>
      </c>
      <c r="B185" s="95" t="str">
        <f>IF(FN_MC!X176="","*",FN_MC!X176)</f>
        <v>Oportunidade</v>
      </c>
      <c r="C185" s="95" t="str">
        <f>IF(FN_MC!Z176="","*",FN_MC!Z176)</f>
        <v>*</v>
      </c>
      <c r="D185" s="96" t="str">
        <f>IF(FN_MC!S176="","*",FN_MC!S176)</f>
        <v>FERRONORTE</v>
      </c>
      <c r="E185" s="96" t="str">
        <f>IF(FN_MC!T176="","*",FN_MC!T176)</f>
        <v>TMI-TCS</v>
      </c>
      <c r="F185" s="96">
        <f>IF(FN_MC!B176="","*",FN_MC!B176)</f>
        <v>46070</v>
      </c>
      <c r="G185" s="96" t="str">
        <f>IF(FN_MC!D176="","*",FN_MC!D176)</f>
        <v>A60</v>
      </c>
      <c r="H185" s="96" t="str">
        <f>IF(FN_MC!F176="","*",FN_MC!F176)</f>
        <v>DETECÇÃO - RONDA 7 DIAS</v>
      </c>
      <c r="I185" s="96" t="str">
        <f>IF(FN_MC!H176="","*",FN_MC!H176)</f>
        <v>TMI</v>
      </c>
      <c r="J185" s="96" t="str">
        <f>IF(FN_MC!I176="","*",FN_MC!I176)</f>
        <v>TIN1</v>
      </c>
      <c r="K185" s="96" t="str">
        <f>IF(FN_MC!M176="","*",FN_MC!M176)</f>
        <v>TMI-TRP</v>
      </c>
      <c r="L185" s="192" t="str">
        <f>IF(FN_MC!N176="","*",FN_MC!N176)</f>
        <v>TMITRP</v>
      </c>
      <c r="M185" s="97">
        <f>IF(FN_MC!J176="","*",FN_MC!J176)</f>
        <v>74</v>
      </c>
      <c r="N185" s="179">
        <f>IF(FN_MC!K176="","*",FN_MC!K176)</f>
        <v>1</v>
      </c>
      <c r="O185" s="179">
        <f>IF(FN_MC!L176="","*",FN_MC!L176)</f>
        <v>109</v>
      </c>
      <c r="P185" s="107">
        <f>IF(FN_MC!O176="","*",FN_MC!O176)</f>
        <v>0.33333333333333331</v>
      </c>
      <c r="Q185" s="107">
        <f>IF(FN_MC!P176="","*",FN_MC!P176)</f>
        <v>4.1666666666666664E-2</v>
      </c>
      <c r="R185" s="96" t="str">
        <f>IF(FN_MC!Q176="","*",CONCATENATE(FN_MC!Q176," ",FN_MC!R176))</f>
        <v>109 KM</v>
      </c>
      <c r="S185" s="96" t="str">
        <f>IF(FN_MC!V176="","*",FN_MC!V176)</f>
        <v>Herbert</v>
      </c>
      <c r="T185" s="96" t="str">
        <f>IF(FN_MC!W176="","*",FN_MC!W176)</f>
        <v>Ronda 7 dias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IF(FN_MC!Y177="","*",FN_MC!Y177)</f>
        <v>*</v>
      </c>
      <c r="B186" s="95" t="str">
        <f>IF(FN_MC!X177="","*",FN_MC!X177)</f>
        <v>*</v>
      </c>
      <c r="C186" s="95" t="str">
        <f>IF(FN_MC!Z177="","*",FN_MC!Z177)</f>
        <v>*</v>
      </c>
      <c r="D186" s="96" t="str">
        <f>IF(FN_MC!S177="","*",FN_MC!S177)</f>
        <v>-</v>
      </c>
      <c r="E186" s="96" t="str">
        <f>IF(FN_MC!T177="","*",FN_MC!T177)</f>
        <v>-</v>
      </c>
      <c r="F186" s="96" t="str">
        <f>IF(FN_MC!B177="","*",FN_MC!B177)</f>
        <v>*</v>
      </c>
      <c r="G186" s="96" t="str">
        <f>IF(FN_MC!D177="","*",FN_MC!D177)</f>
        <v>*</v>
      </c>
      <c r="H186" s="96" t="str">
        <f>IF(FN_MC!F177="","*",FN_MC!F177)</f>
        <v>*</v>
      </c>
      <c r="I186" s="96" t="str">
        <f>IF(FN_MC!H177="","*",FN_MC!H177)</f>
        <v>*</v>
      </c>
      <c r="J186" s="96" t="str">
        <f>IF(FN_MC!I177="","*",FN_MC!I177)</f>
        <v>*</v>
      </c>
      <c r="K186" s="96" t="str">
        <f>IF(FN_MC!M177="","*",FN_MC!M177)</f>
        <v>-</v>
      </c>
      <c r="L186" s="192" t="str">
        <f>IF(FN_MC!N177="","*",FN_MC!N177)</f>
        <v>-</v>
      </c>
      <c r="M186" s="97" t="str">
        <f>IF(FN_MC!J177="","*",FN_MC!J177)</f>
        <v>*</v>
      </c>
      <c r="N186" s="179" t="str">
        <f>IF(FN_MC!K177="","*",FN_MC!K177)</f>
        <v>*</v>
      </c>
      <c r="O186" s="179" t="str">
        <f>IF(FN_MC!L177="","*",FN_MC!L177)</f>
        <v>-</v>
      </c>
      <c r="P186" s="107" t="str">
        <f>IF(FN_MC!O177="","*",FN_MC!O177)</f>
        <v>*</v>
      </c>
      <c r="Q186" s="107" t="str">
        <f>IF(FN_MC!P177="","*",FN_MC!P177)</f>
        <v>*</v>
      </c>
      <c r="R186" s="96" t="str">
        <f>IF(FN_MC!Q177="","*",CONCATENATE(FN_MC!Q177," ",FN_MC!R177))</f>
        <v>*</v>
      </c>
      <c r="S186" s="96" t="str">
        <f>IF(FN_MC!V177="","*",FN_MC!V177)</f>
        <v>*</v>
      </c>
      <c r="T186" s="96" t="str">
        <f>IF(FN_MC!W177="","*",FN_MC!W177)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IF(FN_MC!Y178="","*",FN_MC!Y178)</f>
        <v>*</v>
      </c>
      <c r="B187" s="95" t="str">
        <f>IF(FN_MC!X178="","*",FN_MC!X178)</f>
        <v>Oportunidade</v>
      </c>
      <c r="C187" s="95" t="str">
        <f>IF(FN_MC!Z178="","*",FN_MC!Z178)</f>
        <v>*</v>
      </c>
      <c r="D187" s="96" t="str">
        <f>IF(FN_MC!S178="","*",FN_MC!S178)</f>
        <v>MALHA CENTRAL</v>
      </c>
      <c r="E187" s="96" t="str">
        <f>IF(FN_MC!T178="","*",FN_MC!T178)</f>
        <v>RAMAL</v>
      </c>
      <c r="F187" s="96">
        <f>IF(FN_MC!B178="","*",FN_MC!B178)</f>
        <v>46070</v>
      </c>
      <c r="G187" s="96" t="str">
        <f>IF(FN_MC!D178="","*",FN_MC!D178)</f>
        <v>A88</v>
      </c>
      <c r="H187" s="96" t="str">
        <f>IF(FN_MC!F178="","*",FN_MC!F178)</f>
        <v>INSPEÇÃO AUTO DE LINHA</v>
      </c>
      <c r="I187" s="96" t="str">
        <f>IF(FN_MC!H178="","*",FN_MC!H178)</f>
        <v>ZDK</v>
      </c>
      <c r="J187" s="96" t="str">
        <f>IF(FN_MC!I178="","*",FN_MC!I178)</f>
        <v>ZTR</v>
      </c>
      <c r="K187" s="96" t="str">
        <f>IF(FN_MC!M178="","*",FN_MC!M178)</f>
        <v>ZDK</v>
      </c>
      <c r="L187" s="192" t="str">
        <f>IF(FN_MC!N178="","*",FN_MC!N178)</f>
        <v>ZDK1</v>
      </c>
      <c r="M187" s="97">
        <f>IF(FN_MC!J178="","*",FN_MC!J178)</f>
        <v>78</v>
      </c>
      <c r="N187" s="179">
        <f>IF(FN_MC!K178="","*",FN_MC!K178)</f>
        <v>251.05199999999999</v>
      </c>
      <c r="O187" s="179">
        <f>IF(FN_MC!L178="","*",FN_MC!L178)</f>
        <v>227.422</v>
      </c>
      <c r="P187" s="107">
        <f>IF(FN_MC!O178="","*",FN_MC!O178)</f>
        <v>0.375</v>
      </c>
      <c r="Q187" s="107">
        <f>IF(FN_MC!P178="","*",FN_MC!P178)</f>
        <v>4.1666666666666664E-2</v>
      </c>
      <c r="R187" s="96" t="str">
        <f>IF(FN_MC!Q178="","*",CONCATENATE(FN_MC!Q178," ",FN_MC!R178))</f>
        <v>1 BINÁRIO</v>
      </c>
      <c r="S187" s="96" t="str">
        <f>IF(FN_MC!V178="","*",FN_MC!V178)</f>
        <v>Josimar</v>
      </c>
      <c r="T187" s="96" t="str">
        <f>IF(FN_MC!W178="","*",FN_MC!W178)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IF(FN_MC!Y179="","*",FN_MC!Y179)</f>
        <v>*</v>
      </c>
      <c r="B188" s="95" t="str">
        <f>IF(FN_MC!X179="","*",FN_MC!X179)</f>
        <v>Oportunidade</v>
      </c>
      <c r="C188" s="95" t="str">
        <f>IF(FN_MC!Z179="","*",FN_MC!Z179)</f>
        <v>*</v>
      </c>
      <c r="D188" s="96" t="str">
        <f>IF(FN_MC!S179="","*",FN_MC!S179)</f>
        <v>MALHA CENTRAL</v>
      </c>
      <c r="E188" s="96" t="str">
        <f>IF(FN_MC!T179="","*",FN_MC!T179)</f>
        <v>RAMAL</v>
      </c>
      <c r="F188" s="96">
        <f>IF(FN_MC!B179="","*",FN_MC!B179)</f>
        <v>46070</v>
      </c>
      <c r="G188" s="96" t="str">
        <f>IF(FN_MC!D179="","*",FN_MC!D179)</f>
        <v>E18</v>
      </c>
      <c r="H188" s="96" t="str">
        <f>IF(FN_MC!F179="","*",FN_MC!F179)</f>
        <v>CAMINHÃO DE SOLDA</v>
      </c>
      <c r="I188" s="96" t="str">
        <f>IF(FN_MC!H179="","*",FN_MC!H179)</f>
        <v>ZIQZQY</v>
      </c>
      <c r="J188" s="96" t="str">
        <f>IF(FN_MC!I179="","*",FN_MC!I179)</f>
        <v>-</v>
      </c>
      <c r="K188" s="96" t="str">
        <f>IF(FN_MC!M179="","*",FN_MC!M179)</f>
        <v>ZIQ-ZQY</v>
      </c>
      <c r="L188" s="192" t="str">
        <f>IF(FN_MC!N179="","*",FN_MC!N179)</f>
        <v>ZIQZQY</v>
      </c>
      <c r="M188" s="97">
        <f>IF(FN_MC!J179="","*",FN_MC!J179)</f>
        <v>78</v>
      </c>
      <c r="N188" s="179">
        <f>IF(FN_MC!K179="","*",FN_MC!K179)</f>
        <v>176</v>
      </c>
      <c r="O188" s="179" t="str">
        <f>IF(FN_MC!L179="","*",FN_MC!L179)</f>
        <v>-</v>
      </c>
      <c r="P188" s="107">
        <f>IF(FN_MC!O179="","*",FN_MC!O179)</f>
        <v>0.35416666666666669</v>
      </c>
      <c r="Q188" s="107">
        <f>IF(FN_MC!P179="","*",FN_MC!P179)</f>
        <v>0.125</v>
      </c>
      <c r="R188" s="96" t="str">
        <f>IF(FN_MC!Q179="","*",CONCATENATE(FN_MC!Q179," ",FN_MC!R179))</f>
        <v>2 Nº DE SOLDA</v>
      </c>
      <c r="S188" s="96" t="str">
        <f>IF(FN_MC!V179="","*",FN_MC!V179)</f>
        <v>Higor</v>
      </c>
      <c r="T188" s="96" t="str">
        <f>IF(FN_MC!W179="","*",FN_MC!W179)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IF(FN_MC!Y180="","*",FN_MC!Y180)</f>
        <v>*</v>
      </c>
      <c r="B189" s="95" t="str">
        <f>IF(FN_MC!X180="","*",FN_MC!X180)</f>
        <v>*</v>
      </c>
      <c r="C189" s="95" t="str">
        <f>IF(FN_MC!Z180="","*",FN_MC!Z180)</f>
        <v>*</v>
      </c>
      <c r="D189" s="96" t="str">
        <f>IF(FN_MC!S180="","*",FN_MC!S180)</f>
        <v>-</v>
      </c>
      <c r="E189" s="96" t="str">
        <f>IF(FN_MC!T180="","*",FN_MC!T180)</f>
        <v>-</v>
      </c>
      <c r="F189" s="96" t="str">
        <f>IF(FN_MC!B180="","*",FN_MC!B180)</f>
        <v>*</v>
      </c>
      <c r="G189" s="96" t="str">
        <f>IF(FN_MC!D180="","*",FN_MC!D180)</f>
        <v>*</v>
      </c>
      <c r="H189" s="96" t="str">
        <f>IF(FN_MC!F180="","*",FN_MC!F180)</f>
        <v>*</v>
      </c>
      <c r="I189" s="96" t="str">
        <f>IF(FN_MC!H180="","*",FN_MC!H180)</f>
        <v>*</v>
      </c>
      <c r="J189" s="96" t="str">
        <f>IF(FN_MC!I180="","*",FN_MC!I180)</f>
        <v>*</v>
      </c>
      <c r="K189" s="96" t="str">
        <f>IF(FN_MC!M180="","*",FN_MC!M180)</f>
        <v>-</v>
      </c>
      <c r="L189" s="192" t="str">
        <f>IF(FN_MC!N180="","*",FN_MC!N180)</f>
        <v>-</v>
      </c>
      <c r="M189" s="97" t="str">
        <f>IF(FN_MC!J180="","*",FN_MC!J180)</f>
        <v>*</v>
      </c>
      <c r="N189" s="179" t="str">
        <f>IF(FN_MC!K180="","*",FN_MC!K180)</f>
        <v>*</v>
      </c>
      <c r="O189" s="179" t="str">
        <f>IF(FN_MC!L180="","*",FN_MC!L180)</f>
        <v>-</v>
      </c>
      <c r="P189" s="107" t="str">
        <f>IF(FN_MC!O180="","*",FN_MC!O180)</f>
        <v>*</v>
      </c>
      <c r="Q189" s="107" t="str">
        <f>IF(FN_MC!P180="","*",FN_MC!P180)</f>
        <v>*</v>
      </c>
      <c r="R189" s="96" t="str">
        <f>IF(FN_MC!Q180="","*",CONCATENATE(FN_MC!Q180," ",FN_MC!R180))</f>
        <v>*</v>
      </c>
      <c r="S189" s="96" t="str">
        <f>IF(FN_MC!V180="","*",FN_MC!V180)</f>
        <v>*</v>
      </c>
      <c r="T189" s="96" t="str">
        <f>IF(FN_MC!W180="","*",FN_MC!W180)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IF(FN_MC!Y181="","*",FN_MC!Y181)</f>
        <v>*</v>
      </c>
      <c r="B190" s="95" t="str">
        <f>IF(FN_MC!X181="","*",FN_MC!X181)</f>
        <v>*</v>
      </c>
      <c r="C190" s="95" t="str">
        <f>IF(FN_MC!Z181="","*",FN_MC!Z181)</f>
        <v>*</v>
      </c>
      <c r="D190" s="96" t="str">
        <f>IF(FN_MC!S181="","*",FN_MC!S181)</f>
        <v>-</v>
      </c>
      <c r="E190" s="96" t="str">
        <f>IF(FN_MC!T181="","*",FN_MC!T181)</f>
        <v>-</v>
      </c>
      <c r="F190" s="96" t="str">
        <f>IF(FN_MC!B181="","*",FN_MC!B181)</f>
        <v>*</v>
      </c>
      <c r="G190" s="96" t="str">
        <f>IF(FN_MC!D181="","*",FN_MC!D181)</f>
        <v>*</v>
      </c>
      <c r="H190" s="96" t="str">
        <f>IF(FN_MC!F181="","*",FN_MC!F181)</f>
        <v>*</v>
      </c>
      <c r="I190" s="96" t="str">
        <f>IF(FN_MC!H181="","*",FN_MC!H181)</f>
        <v>*</v>
      </c>
      <c r="J190" s="96" t="str">
        <f>IF(FN_MC!I181="","*",FN_MC!I181)</f>
        <v>*</v>
      </c>
      <c r="K190" s="96" t="str">
        <f>IF(FN_MC!M181="","*",FN_MC!M181)</f>
        <v>-</v>
      </c>
      <c r="L190" s="192" t="str">
        <f>IF(FN_MC!N181="","*",FN_MC!N181)</f>
        <v>-</v>
      </c>
      <c r="M190" s="97" t="str">
        <f>IF(FN_MC!J181="","*",FN_MC!J181)</f>
        <v>*</v>
      </c>
      <c r="N190" s="179" t="str">
        <f>IF(FN_MC!K181="","*",FN_MC!K181)</f>
        <v>*</v>
      </c>
      <c r="O190" s="179" t="str">
        <f>IF(FN_MC!L181="","*",FN_MC!L181)</f>
        <v>-</v>
      </c>
      <c r="P190" s="107" t="str">
        <f>IF(FN_MC!O181="","*",FN_MC!O181)</f>
        <v>*</v>
      </c>
      <c r="Q190" s="107" t="str">
        <f>IF(FN_MC!P181="","*",FN_MC!P181)</f>
        <v>*</v>
      </c>
      <c r="R190" s="96" t="str">
        <f>IF(FN_MC!Q181="","*",CONCATENATE(FN_MC!Q181," ",FN_MC!R181))</f>
        <v>*</v>
      </c>
      <c r="S190" s="96" t="str">
        <f>IF(FN_MC!V181="","*",FN_MC!V181)</f>
        <v>*</v>
      </c>
      <c r="T190" s="96" t="str">
        <f>IF(FN_MC!W181="","*",FN_MC!W181)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>
      <c r="A191" s="95"/>
      <c r="B191" s="95"/>
      <c r="C191" s="95"/>
      <c r="D191" s="96"/>
      <c r="E191" s="96"/>
      <c r="F191" s="96"/>
      <c r="G191" s="96"/>
      <c r="H191" s="96"/>
      <c r="I191" s="96"/>
      <c r="J191" s="96"/>
      <c r="K191" s="96"/>
      <c r="L191" s="192"/>
      <c r="M191" s="97"/>
      <c r="N191" s="179"/>
      <c r="O191" s="179"/>
      <c r="P191" s="107"/>
      <c r="Q191" s="107"/>
      <c r="R191" s="96"/>
      <c r="S191" s="96"/>
      <c r="T191" s="96"/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IF(FN_MC!Y182="","*",FN_MC!Y182)</f>
        <v>*</v>
      </c>
      <c r="B192" s="95" t="str">
        <f>IF(FN_MC!X182="","*",FN_MC!X182)</f>
        <v>Contrato</v>
      </c>
      <c r="C192" s="95" t="str">
        <f>IF(FN_MC!Z182="","*",FN_MC!Z182)</f>
        <v>*</v>
      </c>
      <c r="D192" s="96" t="str">
        <f>IF(FN_MC!S182="","*",FN_MC!S182)</f>
        <v>FERRONORTE</v>
      </c>
      <c r="E192" s="96" t="str">
        <f>IF(FN_MC!T182="","*",FN_MC!T182)</f>
        <v>TGR-TRO</v>
      </c>
      <c r="F192" s="96">
        <f>IF(FN_MC!B182="","*",FN_MC!B182)</f>
        <v>46071</v>
      </c>
      <c r="G192" s="96" t="str">
        <f>IF(FN_MC!D182="","*",FN_MC!D182)</f>
        <v>V86</v>
      </c>
      <c r="H192" s="96" t="str">
        <f>IF(FN_MC!F182="","*",FN_MC!F182)</f>
        <v>MECANIZAÇÃO - SOCADORA</v>
      </c>
      <c r="I192" s="96" t="str">
        <f>IF(FN_MC!H182="","*",FN_MC!H182)</f>
        <v>TIQ</v>
      </c>
      <c r="J192" s="96" t="str">
        <f>IF(FN_MC!I182="","*",FN_MC!I182)</f>
        <v xml:space="preserve">TIQ </v>
      </c>
      <c r="K192" s="96" t="str">
        <f>IF(FN_MC!M182="","*",FN_MC!M182)</f>
        <v>TBS</v>
      </c>
      <c r="L192" s="192" t="str">
        <f>IF(FN_MC!N182="","*",FN_MC!N182)</f>
        <v>TBS1</v>
      </c>
      <c r="M192" s="97">
        <f>IF(FN_MC!J182="","*",FN_MC!J182)</f>
        <v>98</v>
      </c>
      <c r="N192" s="179">
        <f>IF(FN_MC!K182="","*",FN_MC!K182)</f>
        <v>659.976</v>
      </c>
      <c r="O192" s="179">
        <f>IF(FN_MC!L182="","*",FN_MC!L182)</f>
        <v>662.91099999999994</v>
      </c>
      <c r="P192" s="107">
        <f>IF(FN_MC!O182="","*",FN_MC!O182)</f>
        <v>0.4375</v>
      </c>
      <c r="Q192" s="107">
        <f>IF(FN_MC!P182="","*",FN_MC!P182)</f>
        <v>0.125</v>
      </c>
      <c r="R192" s="96" t="str">
        <f>IF(FN_MC!Q182="","*",CONCATENATE(FN_MC!Q182," ",FN_MC!R182))</f>
        <v>1680 M</v>
      </c>
      <c r="S192" s="96" t="str">
        <f>IF(FN_MC!V182="","*",FN_MC!V182)</f>
        <v>Antonioni</v>
      </c>
      <c r="T192" s="96" t="str">
        <f>IF(FN_MC!W182="","*",FN_MC!W182)</f>
        <v>Socaria mecanizada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1</v>
      </c>
      <c r="W192" s="98">
        <f ca="1">_xlfn.XLOOKUP(G192&amp;$W$3,BS_CONTROLE[CHAVE],BS_CONTROLE[Quantidade_11],"-")</f>
        <v>0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IF(FN_MC!Y183="","*",FN_MC!Y183)</f>
        <v>*</v>
      </c>
      <c r="B193" s="95" t="str">
        <f>IF(FN_MC!X183="","*",FN_MC!X183)</f>
        <v>Oportunidade</v>
      </c>
      <c r="C193" s="95" t="str">
        <f>IF(FN_MC!Z183="","*",FN_MC!Z183)</f>
        <v>*</v>
      </c>
      <c r="D193" s="96" t="str">
        <f>IF(FN_MC!S183="","*",FN_MC!S183)</f>
        <v>FERRONORTE</v>
      </c>
      <c r="E193" s="96" t="str">
        <f>IF(FN_MC!T183="","*",FN_MC!T183)</f>
        <v>TGR-TRO</v>
      </c>
      <c r="F193" s="96">
        <f>IF(FN_MC!B183="","*",FN_MC!B183)</f>
        <v>46071</v>
      </c>
      <c r="G193" s="96" t="str">
        <f>IF(FN_MC!D183="","*",FN_MC!D183)</f>
        <v>BRUNO (TF-525)</v>
      </c>
      <c r="H193" s="96" t="str">
        <f>IF(FN_MC!F183="","*",FN_MC!F183)</f>
        <v>PDM - SOLDA</v>
      </c>
      <c r="I193" s="96" t="str">
        <f>IF(FN_MC!H183="","*",FN_MC!H183)</f>
        <v>TEP1</v>
      </c>
      <c r="J193" s="96" t="str">
        <f>IF(FN_MC!I183="","*",FN_MC!I183)</f>
        <v>-</v>
      </c>
      <c r="K193" s="96" t="str">
        <f>IF(FN_MC!M183="","*",FN_MC!M183)</f>
        <v>TEP</v>
      </c>
      <c r="L193" s="192" t="str">
        <f>IF(FN_MC!N183="","*",FN_MC!N183)</f>
        <v>TEP1</v>
      </c>
      <c r="M193" s="97">
        <f>IF(FN_MC!J183="","*",FN_MC!J183)</f>
        <v>98</v>
      </c>
      <c r="N193" s="179">
        <f>IF(FN_MC!K183="","*",FN_MC!K183)</f>
        <v>563.09</v>
      </c>
      <c r="O193" s="179" t="str">
        <f>IF(FN_MC!L183="","*",FN_MC!L183)</f>
        <v>-</v>
      </c>
      <c r="P193" s="107">
        <f>IF(FN_MC!O183="","*",FN_MC!O183)</f>
        <v>0.375</v>
      </c>
      <c r="Q193" s="107">
        <f>IF(FN_MC!P183="","*",FN_MC!P183)</f>
        <v>6.25E-2</v>
      </c>
      <c r="R193" s="96" t="str">
        <f>IF(FN_MC!Q183="","*",CONCATENATE(FN_MC!Q183," ",FN_MC!R183))</f>
        <v>2 Nº DE SOLDA</v>
      </c>
      <c r="S193" s="96" t="str">
        <f>IF(FN_MC!V183="","*",FN_MC!V183)</f>
        <v>Bruno</v>
      </c>
      <c r="T193" s="96" t="str">
        <f>IF(FN_MC!W183="","*",FN_MC!W183)</f>
        <v xml:space="preserve">Execução de solda - Condicionado a temperatura </v>
      </c>
      <c r="U193" s="98" t="str">
        <f ca="1">_xlfn.XLOOKUP(G193&amp;$U$3,BS_CONTROLE[CHAVE],BS_CONTROLE[Quantidade_11],"-")</f>
        <v>-</v>
      </c>
      <c r="V193" s="98">
        <f ca="1">_xlfn.XLOOKUP(G193&amp;$V$3,BS_CONTROLE[CHAVE],BS_CONTROLE[Quantidade_11],"-")</f>
        <v>2</v>
      </c>
      <c r="W193" s="98">
        <f ca="1">_xlfn.XLOOKUP(G193&amp;$W$3,BS_CONTROLE[CHAVE],BS_CONTROLE[Quantidade_11],"-")</f>
        <v>0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IF(FN_MC!Y184="","*",FN_MC!Y184)</f>
        <v>*</v>
      </c>
      <c r="B194" s="95" t="str">
        <f>IF(FN_MC!X184="","*",FN_MC!X184)</f>
        <v>Contrato</v>
      </c>
      <c r="C194" s="95" t="str">
        <f>IF(FN_MC!Z184="","*",FN_MC!Z184)</f>
        <v>*</v>
      </c>
      <c r="D194" s="96" t="str">
        <f>IF(FN_MC!S184="","*",FN_MC!S184)</f>
        <v>FERRONORTE</v>
      </c>
      <c r="E194" s="96" t="str">
        <f>IF(FN_MC!T184="","*",FN_MC!T184)</f>
        <v>TCS-TGR</v>
      </c>
      <c r="F194" s="96">
        <f>IF(FN_MC!B184="","*",FN_MC!B184)</f>
        <v>46071</v>
      </c>
      <c r="G194" s="96" t="str">
        <f>IF(FN_MC!D184="","*",FN_MC!D184)</f>
        <v>W70</v>
      </c>
      <c r="H194" s="96" t="str">
        <f>IF(FN_MC!F184="","*",FN_MC!F184)</f>
        <v>PDM - PEDRA - DESCARGA</v>
      </c>
      <c r="I194" s="96" t="str">
        <f>IF(FN_MC!H184="","*",FN_MC!H184)</f>
        <v>464TBR</v>
      </c>
      <c r="J194" s="96" t="str">
        <f>IF(FN_MC!I184="","*",FN_MC!I184)</f>
        <v>-</v>
      </c>
      <c r="K194" s="96" t="str">
        <f>IF(FN_MC!M184="","*",FN_MC!M184)</f>
        <v>TVL-TBR</v>
      </c>
      <c r="L194" s="192" t="str">
        <f>IF(FN_MC!N184="","*",FN_MC!N184)</f>
        <v>464TBR</v>
      </c>
      <c r="M194" s="97">
        <f>IF(FN_MC!J184="","*",FN_MC!J184)</f>
        <v>74</v>
      </c>
      <c r="N194" s="179">
        <f>IF(FN_MC!K184="","*",FN_MC!K184)</f>
        <v>472.2</v>
      </c>
      <c r="O194" s="179">
        <f>IF(FN_MC!L184="","*",FN_MC!L184)</f>
        <v>465.8</v>
      </c>
      <c r="P194" s="107">
        <f>IF(FN_MC!O184="","*",FN_MC!O184)</f>
        <v>0.41666666666666669</v>
      </c>
      <c r="Q194" s="107">
        <f>IF(FN_MC!P184="","*",FN_MC!P184)</f>
        <v>0.125</v>
      </c>
      <c r="R194" s="96" t="str">
        <f>IF(FN_MC!Q184="","*",CONCATENATE(FN_MC!Q184," ",FN_MC!R184))</f>
        <v>20 VAGÕES</v>
      </c>
      <c r="S194" s="96" t="str">
        <f>IF(FN_MC!V184="","*",FN_MC!V184)</f>
        <v>Elton</v>
      </c>
      <c r="T194" s="96" t="str">
        <f>IF(FN_MC!W184="","*",FN_MC!W184)</f>
        <v>Descarga de pedra parada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27</v>
      </c>
      <c r="W194" s="98">
        <f ca="1">_xlfn.XLOOKUP(G194&amp;$W$3,BS_CONTROLE[CHAVE],BS_CONTROLE[Quantidade_11],"-")</f>
        <v>20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IF(FN_MC!Y185="","*",FN_MC!Y185)</f>
        <v>*</v>
      </c>
      <c r="B195" s="95" t="str">
        <f>IF(FN_MC!X185="","*",FN_MC!X185)</f>
        <v>Contrato</v>
      </c>
      <c r="C195" s="95" t="str">
        <f>IF(FN_MC!Z185="","*",FN_MC!Z185)</f>
        <v>*</v>
      </c>
      <c r="D195" s="96" t="str">
        <f>IF(FN_MC!S185="","*",FN_MC!S185)</f>
        <v>FERRONORTE</v>
      </c>
      <c r="E195" s="96" t="str">
        <f>IF(FN_MC!T185="","*",FN_MC!T185)</f>
        <v>TCS-TGR</v>
      </c>
      <c r="F195" s="96">
        <f>IF(FN_MC!B185="","*",FN_MC!B185)</f>
        <v>46071</v>
      </c>
      <c r="G195" s="96" t="str">
        <f>IF(FN_MC!D185="","*",FN_MC!D185)</f>
        <v>ELSON (TF-526)</v>
      </c>
      <c r="H195" s="96" t="str">
        <f>IF(FN_MC!F185="","*",FN_MC!F185)</f>
        <v>PDM - SOLDA</v>
      </c>
      <c r="I195" s="96" t="str">
        <f>IF(FN_MC!H185="","*",FN_MC!H185)</f>
        <v>TPC440</v>
      </c>
      <c r="J195" s="96" t="str">
        <f>IF(FN_MC!I185="","*",FN_MC!I185)</f>
        <v>-</v>
      </c>
      <c r="K195" s="96" t="str">
        <f>IF(FN_MC!M185="","*",FN_MC!M185)</f>
        <v>TPC-TVL</v>
      </c>
      <c r="L195" s="192" t="str">
        <f>IF(FN_MC!N185="","*",FN_MC!N185)</f>
        <v>TPC440</v>
      </c>
      <c r="M195" s="97">
        <f>IF(FN_MC!J185="","*",FN_MC!J185)</f>
        <v>74</v>
      </c>
      <c r="N195" s="179">
        <f>IF(FN_MC!K185="","*",FN_MC!K185)</f>
        <v>430.26799999999997</v>
      </c>
      <c r="O195" s="179" t="str">
        <f>IF(FN_MC!L185="","*",FN_MC!L185)</f>
        <v>-</v>
      </c>
      <c r="P195" s="107">
        <f>IF(FN_MC!O185="","*",FN_MC!O185)</f>
        <v>0.41666666666666669</v>
      </c>
      <c r="Q195" s="107">
        <f>IF(FN_MC!P185="","*",FN_MC!P185)</f>
        <v>8.3333333333333329E-2</v>
      </c>
      <c r="R195" s="96" t="str">
        <f>IF(FN_MC!Q185="","*",CONCATENATE(FN_MC!Q185," ",FN_MC!R185))</f>
        <v>2 Nº DE SOLDA</v>
      </c>
      <c r="S195" s="96" t="str">
        <f>IF(FN_MC!V185="","*",FN_MC!V185)</f>
        <v>Elson</v>
      </c>
      <c r="T195" s="96" t="str">
        <f>IF(FN_MC!W185="","*",FN_MC!W185)</f>
        <v xml:space="preserve">Execução de solda - Condicionado a temperatura </v>
      </c>
      <c r="U195" s="98" t="str">
        <f ca="1">_xlfn.XLOOKUP(G195&amp;$U$3,BS_CONTROLE[CHAVE],BS_CONTROLE[Quantidade_11],"-")</f>
        <v>-</v>
      </c>
      <c r="V195" s="98">
        <f ca="1">_xlfn.XLOOKUP(G195&amp;$V$3,BS_CONTROLE[CHAVE],BS_CONTROLE[Quantidade_11],"-")</f>
        <v>2</v>
      </c>
      <c r="W195" s="98">
        <f ca="1">_xlfn.XLOOKUP(G195&amp;$W$3,BS_CONTROLE[CHAVE],BS_CONTROLE[Quantidade_11],"-")</f>
        <v>3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>
      <c r="A196" s="95" t="str">
        <f>IF(FN_MC!Y186="","*",FN_MC!Y186)</f>
        <v>*</v>
      </c>
      <c r="B196" s="95" t="str">
        <f>IF(FN_MC!X186="","*",FN_MC!X186)</f>
        <v>Oportunidade</v>
      </c>
      <c r="C196" s="95" t="str">
        <f>IF(FN_MC!Z186="","*",FN_MC!Z186)</f>
        <v>*</v>
      </c>
      <c r="D196" s="96" t="str">
        <f>IF(FN_MC!S186="","*",FN_MC!S186)</f>
        <v>FERRONORTE</v>
      </c>
      <c r="E196" s="96" t="str">
        <f>IF(FN_MC!T186="","*",FN_MC!T186)</f>
        <v>TCS-TGR</v>
      </c>
      <c r="F196" s="96">
        <f>IF(FN_MC!B186="","*",FN_MC!B186)</f>
        <v>46071</v>
      </c>
      <c r="G196" s="96" t="str">
        <f>IF(FN_MC!D186="","*",FN_MC!D186)</f>
        <v>A60</v>
      </c>
      <c r="H196" s="96" t="str">
        <f>IF(FN_MC!F186="","*",FN_MC!F186)</f>
        <v>DETECÇÃO - RONDA 7 DIAS</v>
      </c>
      <c r="I196" s="96" t="str">
        <f>IF(FN_MC!H186="","*",FN_MC!H186)</f>
        <v>TCS</v>
      </c>
      <c r="J196" s="96" t="str">
        <f>IF(FN_MC!I186="","*",FN_MC!I186)</f>
        <v>TGR</v>
      </c>
      <c r="K196" s="96" t="str">
        <f>IF(FN_MC!M186="","*",FN_MC!M186)</f>
        <v>TCS-TRC</v>
      </c>
      <c r="L196" s="192" t="str">
        <f>IF(FN_MC!N186="","*",FN_MC!N186)</f>
        <v>291TRC1</v>
      </c>
      <c r="M196" s="97">
        <f>IF(FN_MC!J186="","*",FN_MC!J186)</f>
        <v>74</v>
      </c>
      <c r="N196" s="179">
        <f>IF(FN_MC!K186="","*",FN_MC!K186)</f>
        <v>291</v>
      </c>
      <c r="O196" s="179">
        <f>IF(FN_MC!L186="","*",FN_MC!L186)</f>
        <v>502</v>
      </c>
      <c r="P196" s="107">
        <f>IF(FN_MC!O186="","*",FN_MC!O186)</f>
        <v>0.33333333333333331</v>
      </c>
      <c r="Q196" s="107">
        <f>IF(FN_MC!P186="","*",FN_MC!P186)</f>
        <v>4.1666666666666664E-2</v>
      </c>
      <c r="R196" s="96" t="str">
        <f>IF(FN_MC!Q186="","*",CONCATENATE(FN_MC!Q186," ",FN_MC!R186))</f>
        <v>200 KM</v>
      </c>
      <c r="S196" s="96" t="str">
        <f>IF(FN_MC!V186="","*",FN_MC!V186)</f>
        <v>Herbert</v>
      </c>
      <c r="T196" s="96" t="str">
        <f>IF(FN_MC!W186="","*",FN_MC!W186)</f>
        <v>Ronda 7 dias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>
      <c r="A197" s="95" t="str">
        <f>IF(FN_MC!Y187="","*",FN_MC!Y187)</f>
        <v>*</v>
      </c>
      <c r="B197" s="95" t="str">
        <f>IF(FN_MC!X187="","*",FN_MC!X187)</f>
        <v>*</v>
      </c>
      <c r="C197" s="95" t="str">
        <f>IF(FN_MC!Z187="","*",FN_MC!Z187)</f>
        <v>*</v>
      </c>
      <c r="D197" s="96" t="str">
        <f>IF(FN_MC!S187="","*",FN_MC!S187)</f>
        <v>-</v>
      </c>
      <c r="E197" s="96" t="str">
        <f>IF(FN_MC!T187="","*",FN_MC!T187)</f>
        <v>-</v>
      </c>
      <c r="F197" s="96" t="str">
        <f>IF(FN_MC!B187="","*",FN_MC!B187)</f>
        <v>*</v>
      </c>
      <c r="G197" s="96" t="str">
        <f>IF(FN_MC!D187="","*",FN_MC!D187)</f>
        <v>*</v>
      </c>
      <c r="H197" s="96" t="str">
        <f>IF(FN_MC!F187="","*",FN_MC!F187)</f>
        <v>*</v>
      </c>
      <c r="I197" s="96" t="str">
        <f>IF(FN_MC!H187="","*",FN_MC!H187)</f>
        <v>*</v>
      </c>
      <c r="J197" s="96" t="str">
        <f>IF(FN_MC!I187="","*",FN_MC!I187)</f>
        <v>*</v>
      </c>
      <c r="K197" s="96" t="str">
        <f>IF(FN_MC!M187="","*",FN_MC!M187)</f>
        <v>-</v>
      </c>
      <c r="L197" s="192" t="str">
        <f>IF(FN_MC!N187="","*",FN_MC!N187)</f>
        <v>-</v>
      </c>
      <c r="M197" s="97" t="str">
        <f>IF(FN_MC!J187="","*",FN_MC!J187)</f>
        <v>*</v>
      </c>
      <c r="N197" s="179" t="str">
        <f>IF(FN_MC!K187="","*",FN_MC!K187)</f>
        <v>*</v>
      </c>
      <c r="O197" s="179" t="str">
        <f>IF(FN_MC!L187="","*",FN_MC!L187)</f>
        <v>-</v>
      </c>
      <c r="P197" s="107" t="str">
        <f>IF(FN_MC!O187="","*",FN_MC!O187)</f>
        <v>*</v>
      </c>
      <c r="Q197" s="107" t="str">
        <f>IF(FN_MC!P187="","*",FN_MC!P187)</f>
        <v>*</v>
      </c>
      <c r="R197" s="96" t="str">
        <f>IF(FN_MC!Q187="","*",CONCATENATE(FN_MC!Q187," ",FN_MC!R187))</f>
        <v>*</v>
      </c>
      <c r="S197" s="96" t="str">
        <f>IF(FN_MC!V187="","*",FN_MC!V187)</f>
        <v>*</v>
      </c>
      <c r="T197" s="96" t="str">
        <f>IF(FN_MC!W187="","*",FN_MC!W187)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>
      <c r="A198" s="95" t="str">
        <f>IF(FN_MC!Y188="","*",FN_MC!Y188)</f>
        <v>*</v>
      </c>
      <c r="B198" s="95" t="str">
        <f>IF(FN_MC!X188="","*",FN_MC!X188)</f>
        <v>Oportunidade</v>
      </c>
      <c r="C198" s="95" t="str">
        <f>IF(FN_MC!Z188="","*",FN_MC!Z188)</f>
        <v>*</v>
      </c>
      <c r="D198" s="96" t="str">
        <f>IF(FN_MC!S188="","*",FN_MC!S188)</f>
        <v>FERRONORTE</v>
      </c>
      <c r="E198" s="96" t="str">
        <f>IF(FN_MC!T188="","*",FN_MC!T188)</f>
        <v>TMI-TCS</v>
      </c>
      <c r="F198" s="96">
        <f>IF(FN_MC!B188="","*",FN_MC!B188)</f>
        <v>46071</v>
      </c>
      <c r="G198" s="96" t="str">
        <f>IF(FN_MC!D188="","*",FN_MC!D188)</f>
        <v>W50</v>
      </c>
      <c r="H198" s="96" t="str">
        <f>IF(FN_MC!F188="","*",FN_MC!F188)</f>
        <v>MODERNIZAÇÃO - RECOLHIMENTO DE DORMENTE</v>
      </c>
      <c r="I198" s="96" t="str">
        <f>IF(FN_MC!H188="","*",FN_MC!H188)</f>
        <v>TCS</v>
      </c>
      <c r="J198" s="96" t="str">
        <f>IF(FN_MC!I188="","*",FN_MC!I188)</f>
        <v xml:space="preserve">TCS2 </v>
      </c>
      <c r="K198" s="96" t="str">
        <f>IF(FN_MC!M188="","*",FN_MC!M188)</f>
        <v>TVI-TJA</v>
      </c>
      <c r="L198" s="192">
        <f>IF(FN_MC!N188="","*",FN_MC!N188)</f>
        <v>239251</v>
      </c>
      <c r="M198" s="97">
        <f>IF(FN_MC!J188="","*",FN_MC!J188)</f>
        <v>74</v>
      </c>
      <c r="N198" s="179">
        <f>IF(FN_MC!K188="","*",FN_MC!K188)</f>
        <v>243</v>
      </c>
      <c r="O198" s="179">
        <f>IF(FN_MC!L188="","*",FN_MC!L188)</f>
        <v>244</v>
      </c>
      <c r="P198" s="107">
        <f>IF(FN_MC!O188="","*",FN_MC!O188)</f>
        <v>0.35416666666666669</v>
      </c>
      <c r="Q198" s="107">
        <f>IF(FN_MC!P188="","*",FN_MC!P188)</f>
        <v>8.3333333333333329E-2</v>
      </c>
      <c r="R198" s="96" t="str">
        <f>IF(FN_MC!Q188="","*",CONCATENATE(FN_MC!Q188," ",FN_MC!R188))</f>
        <v>500 Nº DE DORMENTES</v>
      </c>
      <c r="S198" s="96" t="str">
        <f>IF(FN_MC!V188="","*",FN_MC!V188)</f>
        <v>Augusto/ Efraim</v>
      </c>
      <c r="T198" s="96" t="str">
        <f>IF(FN_MC!W188="","*",FN_MC!W188)</f>
        <v>Recolha de dormentes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857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IF(FN_MC!Y189="","*",FN_MC!Y189)</f>
        <v>*</v>
      </c>
      <c r="B199" s="95" t="str">
        <f>IF(FN_MC!X189="","*",FN_MC!X189)</f>
        <v>Oportunidade</v>
      </c>
      <c r="C199" s="95" t="str">
        <f>IF(FN_MC!Z189="","*",FN_MC!Z189)</f>
        <v>*</v>
      </c>
      <c r="D199" s="96" t="str">
        <f>IF(FN_MC!S189="","*",FN_MC!S189)</f>
        <v>FERRONORTE</v>
      </c>
      <c r="E199" s="96" t="str">
        <f>IF(FN_MC!T189="","*",FN_MC!T189)</f>
        <v>TMI-TCS</v>
      </c>
      <c r="F199" s="96">
        <f>IF(FN_MC!B189="","*",FN_MC!B189)</f>
        <v>46071</v>
      </c>
      <c r="G199" s="96" t="str">
        <f>IF(FN_MC!D189="","*",FN_MC!D189)</f>
        <v>V48</v>
      </c>
      <c r="H199" s="96" t="str">
        <f>IF(FN_MC!F189="","*",FN_MC!F189)</f>
        <v>MECANIZAÇÃO - SOCADORA</v>
      </c>
      <c r="I199" s="96" t="str">
        <f>IF(FN_MC!H189="","*",FN_MC!H189)</f>
        <v>TVI</v>
      </c>
      <c r="J199" s="96" t="str">
        <f>IF(FN_MC!I189="","*",FN_MC!I189)</f>
        <v xml:space="preserve">TVI </v>
      </c>
      <c r="K199" s="96" t="str">
        <f>IF(FN_MC!M189="","*",FN_MC!M189)</f>
        <v>TVI-TJA</v>
      </c>
      <c r="L199" s="192" t="str">
        <f>IF(FN_MC!N189="","*",FN_MC!N189)</f>
        <v>TVI239</v>
      </c>
      <c r="M199" s="97">
        <f>IF(FN_MC!J189="","*",FN_MC!J189)</f>
        <v>74</v>
      </c>
      <c r="N199" s="179">
        <f>IF(FN_MC!K189="","*",FN_MC!K189)</f>
        <v>237.4</v>
      </c>
      <c r="O199" s="179">
        <f>IF(FN_MC!L189="","*",FN_MC!L189)</f>
        <v>239</v>
      </c>
      <c r="P199" s="107">
        <f>IF(FN_MC!O189="","*",FN_MC!O189)</f>
        <v>0.375</v>
      </c>
      <c r="Q199" s="107">
        <f>IF(FN_MC!P189="","*",FN_MC!P189)</f>
        <v>0.16666666666666666</v>
      </c>
      <c r="R199" s="96" t="str">
        <f>IF(FN_MC!Q189="","*",CONCATENATE(FN_MC!Q189," ",FN_MC!R189))</f>
        <v>4000 M</v>
      </c>
      <c r="S199" s="96" t="str">
        <f>IF(FN_MC!V189="","*",FN_MC!V189)</f>
        <v>Ezequiel</v>
      </c>
      <c r="T199" s="96" t="str">
        <f>IF(FN_MC!W189="","*",FN_MC!W189)</f>
        <v>Socaria mecanizada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IF(FN_MC!Y190="","*",FN_MC!Y190)</f>
        <v>*</v>
      </c>
      <c r="B200" s="95" t="str">
        <f>IF(FN_MC!X190="","*",FN_MC!X190)</f>
        <v>Oportunidade</v>
      </c>
      <c r="C200" s="95" t="str">
        <f>IF(FN_MC!Z190="","*",FN_MC!Z190)</f>
        <v>*</v>
      </c>
      <c r="D200" s="96" t="str">
        <f>IF(FN_MC!S190="","*",FN_MC!S190)</f>
        <v>FERRONORTE</v>
      </c>
      <c r="E200" s="96" t="str">
        <f>IF(FN_MC!T190="","*",FN_MC!T190)</f>
        <v>TMI-TCS</v>
      </c>
      <c r="F200" s="96">
        <f>IF(FN_MC!B190="","*",FN_MC!B190)</f>
        <v>46071</v>
      </c>
      <c r="G200" s="96" t="str">
        <f>IF(FN_MC!D190="","*",FN_MC!D190)</f>
        <v>MARCOS (TF-520)</v>
      </c>
      <c r="H200" s="96" t="str">
        <f>IF(FN_MC!F190="","*",FN_MC!F190)</f>
        <v>PDM - SOLDA</v>
      </c>
      <c r="I200" s="96" t="str">
        <f>IF(FN_MC!H190="","*",FN_MC!H190)</f>
        <v>K52TQI</v>
      </c>
      <c r="J200" s="96" t="str">
        <f>IF(FN_MC!I190="","*",FN_MC!I190)</f>
        <v>-</v>
      </c>
      <c r="K200" s="96" t="str">
        <f>IF(FN_MC!M190="","*",FN_MC!M190)</f>
        <v>TLG-TQI</v>
      </c>
      <c r="L200" s="192" t="str">
        <f>IF(FN_MC!N190="","*",FN_MC!N190)</f>
        <v>K52TQI</v>
      </c>
      <c r="M200" s="97">
        <f>IF(FN_MC!J190="","*",FN_MC!J190)</f>
        <v>74</v>
      </c>
      <c r="N200" s="179">
        <f>IF(FN_MC!K190="","*",FN_MC!K190)</f>
        <v>54.53</v>
      </c>
      <c r="O200" s="179" t="str">
        <f>IF(FN_MC!L190="","*",FN_MC!L190)</f>
        <v>-</v>
      </c>
      <c r="P200" s="107">
        <f>IF(FN_MC!O190="","*",FN_MC!O190)</f>
        <v>0.375</v>
      </c>
      <c r="Q200" s="107">
        <f>IF(FN_MC!P190="","*",FN_MC!P190)</f>
        <v>8.3333333333333329E-2</v>
      </c>
      <c r="R200" s="96" t="str">
        <f>IF(FN_MC!Q190="","*",CONCATENATE(FN_MC!Q190," ",FN_MC!R190))</f>
        <v>2 Nº DE SOLDA</v>
      </c>
      <c r="S200" s="96" t="str">
        <f>IF(FN_MC!V190="","*",FN_MC!V190)</f>
        <v>Marcos Euzebio</v>
      </c>
      <c r="T200" s="96" t="str">
        <f>IF(FN_MC!W190="","*",FN_MC!W190)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2</v>
      </c>
      <c r="W200" s="98">
        <f ca="1">_xlfn.XLOOKUP(G200&amp;$W$3,BS_CONTROLE[CHAVE],BS_CONTROLE[Quantidade_11],"-")</f>
        <v>0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IF(FN_MC!Y191="","*",FN_MC!Y191)</f>
        <v>*</v>
      </c>
      <c r="B201" s="95" t="str">
        <f>IF(FN_MC!X191="","*",FN_MC!X191)</f>
        <v>*</v>
      </c>
      <c r="C201" s="95" t="str">
        <f>IF(FN_MC!Z191="","*",FN_MC!Z191)</f>
        <v>*</v>
      </c>
      <c r="D201" s="96" t="str">
        <f>IF(FN_MC!S191="","*",FN_MC!S191)</f>
        <v>-</v>
      </c>
      <c r="E201" s="96" t="str">
        <f>IF(FN_MC!T191="","*",FN_MC!T191)</f>
        <v>-</v>
      </c>
      <c r="F201" s="96" t="str">
        <f>IF(FN_MC!B191="","*",FN_MC!B191)</f>
        <v>*</v>
      </c>
      <c r="G201" s="96" t="str">
        <f>IF(FN_MC!D191="","*",FN_MC!D191)</f>
        <v>*</v>
      </c>
      <c r="H201" s="96" t="str">
        <f>IF(FN_MC!F191="","*",FN_MC!F191)</f>
        <v>*</v>
      </c>
      <c r="I201" s="96" t="str">
        <f>IF(FN_MC!H191="","*",FN_MC!H191)</f>
        <v>*</v>
      </c>
      <c r="J201" s="96" t="str">
        <f>IF(FN_MC!I191="","*",FN_MC!I191)</f>
        <v>*</v>
      </c>
      <c r="K201" s="96" t="str">
        <f>IF(FN_MC!M191="","*",FN_MC!M191)</f>
        <v>-</v>
      </c>
      <c r="L201" s="192" t="str">
        <f>IF(FN_MC!N191="","*",FN_MC!N191)</f>
        <v>-</v>
      </c>
      <c r="M201" s="97" t="str">
        <f>IF(FN_MC!J191="","*",FN_MC!J191)</f>
        <v>*</v>
      </c>
      <c r="N201" s="179" t="str">
        <f>IF(FN_MC!K191="","*",FN_MC!K191)</f>
        <v>*</v>
      </c>
      <c r="O201" s="179" t="str">
        <f>IF(FN_MC!L191="","*",FN_MC!L191)</f>
        <v>-</v>
      </c>
      <c r="P201" s="107" t="str">
        <f>IF(FN_MC!O191="","*",FN_MC!O191)</f>
        <v>*</v>
      </c>
      <c r="Q201" s="107" t="str">
        <f>IF(FN_MC!P191="","*",FN_MC!P191)</f>
        <v>*</v>
      </c>
      <c r="R201" s="96" t="str">
        <f>IF(FN_MC!Q191="","*",CONCATENATE(FN_MC!Q191," ",FN_MC!R191))</f>
        <v>*</v>
      </c>
      <c r="S201" s="96" t="str">
        <f>IF(FN_MC!V191="","*",FN_MC!V191)</f>
        <v>*</v>
      </c>
      <c r="T201" s="96" t="str">
        <f>IF(FN_MC!W191="","*",FN_MC!W191)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IF(FN_MC!Y192="","*",FN_MC!Y192)</f>
        <v>*</v>
      </c>
      <c r="B202" s="95" t="str">
        <f>IF(FN_MC!X192="","*",FN_MC!X192)</f>
        <v>*</v>
      </c>
      <c r="C202" s="95" t="str">
        <f>IF(FN_MC!Z192="","*",FN_MC!Z192)</f>
        <v>*</v>
      </c>
      <c r="D202" s="96" t="str">
        <f>IF(FN_MC!S192="","*",FN_MC!S192)</f>
        <v>-</v>
      </c>
      <c r="E202" s="96" t="str">
        <f>IF(FN_MC!T192="","*",FN_MC!T192)</f>
        <v>-</v>
      </c>
      <c r="F202" s="96" t="str">
        <f>IF(FN_MC!B192="","*",FN_MC!B192)</f>
        <v>*</v>
      </c>
      <c r="G202" s="96" t="str">
        <f>IF(FN_MC!D192="","*",FN_MC!D192)</f>
        <v>*</v>
      </c>
      <c r="H202" s="96" t="str">
        <f>IF(FN_MC!F192="","*",FN_MC!F192)</f>
        <v>*</v>
      </c>
      <c r="I202" s="96" t="str">
        <f>IF(FN_MC!H192="","*",FN_MC!H192)</f>
        <v>*</v>
      </c>
      <c r="J202" s="96" t="str">
        <f>IF(FN_MC!I192="","*",FN_MC!I192)</f>
        <v>*</v>
      </c>
      <c r="K202" s="96" t="str">
        <f>IF(FN_MC!M192="","*",FN_MC!M192)</f>
        <v>-</v>
      </c>
      <c r="L202" s="192" t="str">
        <f>IF(FN_MC!N192="","*",FN_MC!N192)</f>
        <v>-</v>
      </c>
      <c r="M202" s="97" t="str">
        <f>IF(FN_MC!J192="","*",FN_MC!J192)</f>
        <v>*</v>
      </c>
      <c r="N202" s="179" t="str">
        <f>IF(FN_MC!K192="","*",FN_MC!K192)</f>
        <v>*</v>
      </c>
      <c r="O202" s="179" t="str">
        <f>IF(FN_MC!L192="","*",FN_MC!L192)</f>
        <v>-</v>
      </c>
      <c r="P202" s="107" t="str">
        <f>IF(FN_MC!O192="","*",FN_MC!O192)</f>
        <v>*</v>
      </c>
      <c r="Q202" s="107" t="str">
        <f>IF(FN_MC!P192="","*",FN_MC!P192)</f>
        <v>*</v>
      </c>
      <c r="R202" s="96" t="str">
        <f>IF(FN_MC!Q192="","*",CONCATENATE(FN_MC!Q192," ",FN_MC!R192))</f>
        <v>*</v>
      </c>
      <c r="S202" s="96" t="str">
        <f>IF(FN_MC!V192="","*",FN_MC!V192)</f>
        <v>*</v>
      </c>
      <c r="T202" s="96" t="str">
        <f>IF(FN_MC!W192="","*",FN_MC!W192)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IF(FN_MC!Y193="","*",FN_MC!Y193)</f>
        <v>*</v>
      </c>
      <c r="B203" s="95" t="str">
        <f>IF(FN_MC!X193="","*",FN_MC!X193)</f>
        <v>*</v>
      </c>
      <c r="C203" s="95" t="str">
        <f>IF(FN_MC!Z193="","*",FN_MC!Z193)</f>
        <v>*</v>
      </c>
      <c r="D203" s="96" t="str">
        <f>IF(FN_MC!S193="","*",FN_MC!S193)</f>
        <v>-</v>
      </c>
      <c r="E203" s="96" t="str">
        <f>IF(FN_MC!T193="","*",FN_MC!T193)</f>
        <v>-</v>
      </c>
      <c r="F203" s="96" t="str">
        <f>IF(FN_MC!B193="","*",FN_MC!B193)</f>
        <v>*</v>
      </c>
      <c r="G203" s="96" t="str">
        <f>IF(FN_MC!D193="","*",FN_MC!D193)</f>
        <v>*</v>
      </c>
      <c r="H203" s="96" t="str">
        <f>IF(FN_MC!F193="","*",FN_MC!F193)</f>
        <v>*</v>
      </c>
      <c r="I203" s="96" t="str">
        <f>IF(FN_MC!H193="","*",FN_MC!H193)</f>
        <v>*</v>
      </c>
      <c r="J203" s="96" t="str">
        <f>IF(FN_MC!I193="","*",FN_MC!I193)</f>
        <v>*</v>
      </c>
      <c r="K203" s="96" t="str">
        <f>IF(FN_MC!M193="","*",FN_MC!M193)</f>
        <v>-</v>
      </c>
      <c r="L203" s="192" t="str">
        <f>IF(FN_MC!N193="","*",FN_MC!N193)</f>
        <v>-</v>
      </c>
      <c r="M203" s="97" t="str">
        <f>IF(FN_MC!J193="","*",FN_MC!J193)</f>
        <v>*</v>
      </c>
      <c r="N203" s="179" t="str">
        <f>IF(FN_MC!K193="","*",FN_MC!K193)</f>
        <v>*</v>
      </c>
      <c r="O203" s="179" t="str">
        <f>IF(FN_MC!L193="","*",FN_MC!L193)</f>
        <v>-</v>
      </c>
      <c r="P203" s="107" t="str">
        <f>IF(FN_MC!O193="","*",FN_MC!O193)</f>
        <v>*</v>
      </c>
      <c r="Q203" s="107" t="str">
        <f>IF(FN_MC!P193="","*",FN_MC!P193)</f>
        <v>*</v>
      </c>
      <c r="R203" s="96" t="str">
        <f>IF(FN_MC!Q193="","*",CONCATENATE(FN_MC!Q193," ",FN_MC!R193))</f>
        <v>*</v>
      </c>
      <c r="S203" s="96" t="str">
        <f>IF(FN_MC!V193="","*",FN_MC!V193)</f>
        <v>*</v>
      </c>
      <c r="T203" s="96" t="str">
        <f>IF(FN_MC!W193="","*",FN_MC!W193)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IF(FN_MC!Y194="","*",FN_MC!Y194)</f>
        <v>*</v>
      </c>
      <c r="B204" s="95" t="str">
        <f>IF(FN_MC!X194="","*",FN_MC!X194)</f>
        <v>*</v>
      </c>
      <c r="C204" s="95" t="str">
        <f>IF(FN_MC!Z194="","*",FN_MC!Z194)</f>
        <v>*</v>
      </c>
      <c r="D204" s="96" t="str">
        <f>IF(FN_MC!S194="","*",FN_MC!S194)</f>
        <v>-</v>
      </c>
      <c r="E204" s="96" t="str">
        <f>IF(FN_MC!T194="","*",FN_MC!T194)</f>
        <v>-</v>
      </c>
      <c r="F204" s="96" t="str">
        <f>IF(FN_MC!B194="","*",FN_MC!B194)</f>
        <v>*</v>
      </c>
      <c r="G204" s="96" t="str">
        <f>IF(FN_MC!D194="","*",FN_MC!D194)</f>
        <v>*</v>
      </c>
      <c r="H204" s="96" t="str">
        <f>IF(FN_MC!F194="","*",FN_MC!F194)</f>
        <v>*</v>
      </c>
      <c r="I204" s="96" t="str">
        <f>IF(FN_MC!H194="","*",FN_MC!H194)</f>
        <v>*</v>
      </c>
      <c r="J204" s="96" t="str">
        <f>IF(FN_MC!I194="","*",FN_MC!I194)</f>
        <v>*</v>
      </c>
      <c r="K204" s="96" t="str">
        <f>IF(FN_MC!M194="","*",FN_MC!M194)</f>
        <v>-</v>
      </c>
      <c r="L204" s="192" t="str">
        <f>IF(FN_MC!N194="","*",FN_MC!N194)</f>
        <v>-</v>
      </c>
      <c r="M204" s="97" t="str">
        <f>IF(FN_MC!J194="","*",FN_MC!J194)</f>
        <v>*</v>
      </c>
      <c r="N204" s="179" t="str">
        <f>IF(FN_MC!K194="","*",FN_MC!K194)</f>
        <v>*</v>
      </c>
      <c r="O204" s="179" t="str">
        <f>IF(FN_MC!L194="","*",FN_MC!L194)</f>
        <v>-</v>
      </c>
      <c r="P204" s="107" t="str">
        <f>IF(FN_MC!O194="","*",FN_MC!O194)</f>
        <v>*</v>
      </c>
      <c r="Q204" s="107" t="str">
        <f>IF(FN_MC!P194="","*",FN_MC!P194)</f>
        <v>*</v>
      </c>
      <c r="R204" s="96" t="str">
        <f>IF(FN_MC!Q194="","*",CONCATENATE(FN_MC!Q194," ",FN_MC!R194))</f>
        <v>*</v>
      </c>
      <c r="S204" s="96" t="str">
        <f>IF(FN_MC!V194="","*",FN_MC!V194)</f>
        <v>*</v>
      </c>
      <c r="T204" s="96" t="str">
        <f>IF(FN_MC!W194="","*",FN_MC!W194)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IF(FN_MC!Y195="","*",FN_MC!Y195)</f>
        <v>*</v>
      </c>
      <c r="B205" s="95" t="str">
        <f>IF(FN_MC!X195="","*",FN_MC!X195)</f>
        <v>*</v>
      </c>
      <c r="C205" s="95" t="str">
        <f>IF(FN_MC!Z195="","*",FN_MC!Z195)</f>
        <v>*</v>
      </c>
      <c r="D205" s="96" t="str">
        <f>IF(FN_MC!S195="","*",FN_MC!S195)</f>
        <v>-</v>
      </c>
      <c r="E205" s="96" t="str">
        <f>IF(FN_MC!T195="","*",FN_MC!T195)</f>
        <v>-</v>
      </c>
      <c r="F205" s="96" t="str">
        <f>IF(FN_MC!B195="","*",FN_MC!B195)</f>
        <v>*</v>
      </c>
      <c r="G205" s="96" t="str">
        <f>IF(FN_MC!D195="","*",FN_MC!D195)</f>
        <v>*</v>
      </c>
      <c r="H205" s="96" t="str">
        <f>IF(FN_MC!F195="","*",FN_MC!F195)</f>
        <v>*</v>
      </c>
      <c r="I205" s="96" t="str">
        <f>IF(FN_MC!H195="","*",FN_MC!H195)</f>
        <v>*</v>
      </c>
      <c r="J205" s="96" t="str">
        <f>IF(FN_MC!I195="","*",FN_MC!I195)</f>
        <v>*</v>
      </c>
      <c r="K205" s="96" t="str">
        <f>IF(FN_MC!M195="","*",FN_MC!M195)</f>
        <v>-</v>
      </c>
      <c r="L205" s="192" t="str">
        <f>IF(FN_MC!N195="","*",FN_MC!N195)</f>
        <v>-</v>
      </c>
      <c r="M205" s="97" t="str">
        <f>IF(FN_MC!J195="","*",FN_MC!J195)</f>
        <v>*</v>
      </c>
      <c r="N205" s="179" t="str">
        <f>IF(FN_MC!K195="","*",FN_MC!K195)</f>
        <v>*</v>
      </c>
      <c r="O205" s="179" t="str">
        <f>IF(FN_MC!L195="","*",FN_MC!L195)</f>
        <v>-</v>
      </c>
      <c r="P205" s="107" t="str">
        <f>IF(FN_MC!O195="","*",FN_MC!O195)</f>
        <v>*</v>
      </c>
      <c r="Q205" s="107" t="str">
        <f>IF(FN_MC!P195="","*",FN_MC!P195)</f>
        <v>*</v>
      </c>
      <c r="R205" s="96" t="str">
        <f>IF(FN_MC!Q195="","*",CONCATENATE(FN_MC!Q195," ",FN_MC!R195))</f>
        <v>*</v>
      </c>
      <c r="S205" s="96" t="str">
        <f>IF(FN_MC!V195="","*",FN_MC!V195)</f>
        <v>*</v>
      </c>
      <c r="T205" s="96" t="str">
        <f>IF(FN_MC!W195="","*",FN_MC!W195)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IF(FN_MC!Y196="","*",FN_MC!Y196)</f>
        <v>*</v>
      </c>
      <c r="B206" s="95" t="str">
        <f>IF(FN_MC!X196="","*",FN_MC!X196)</f>
        <v>*</v>
      </c>
      <c r="C206" s="95" t="str">
        <f>IF(FN_MC!Z196="","*",FN_MC!Z196)</f>
        <v>*</v>
      </c>
      <c r="D206" s="96" t="str">
        <f>IF(FN_MC!S196="","*",FN_MC!S196)</f>
        <v>-</v>
      </c>
      <c r="E206" s="96" t="str">
        <f>IF(FN_MC!T196="","*",FN_MC!T196)</f>
        <v>-</v>
      </c>
      <c r="F206" s="96" t="str">
        <f>IF(FN_MC!B196="","*",FN_MC!B196)</f>
        <v>*</v>
      </c>
      <c r="G206" s="96" t="str">
        <f>IF(FN_MC!D196="","*",FN_MC!D196)</f>
        <v>*</v>
      </c>
      <c r="H206" s="96" t="str">
        <f>IF(FN_MC!F196="","*",FN_MC!F196)</f>
        <v>*</v>
      </c>
      <c r="I206" s="96" t="str">
        <f>IF(FN_MC!H196="","*",FN_MC!H196)</f>
        <v>*</v>
      </c>
      <c r="J206" s="96" t="str">
        <f>IF(FN_MC!I196="","*",FN_MC!I196)</f>
        <v>*</v>
      </c>
      <c r="K206" s="96" t="str">
        <f>IF(FN_MC!M196="","*",FN_MC!M196)</f>
        <v>-</v>
      </c>
      <c r="L206" s="192" t="str">
        <f>IF(FN_MC!N196="","*",FN_MC!N196)</f>
        <v>-</v>
      </c>
      <c r="M206" s="97" t="str">
        <f>IF(FN_MC!J196="","*",FN_MC!J196)</f>
        <v>*</v>
      </c>
      <c r="N206" s="179" t="str">
        <f>IF(FN_MC!K196="","*",FN_MC!K196)</f>
        <v>*</v>
      </c>
      <c r="O206" s="179" t="str">
        <f>IF(FN_MC!L196="","*",FN_MC!L196)</f>
        <v>-</v>
      </c>
      <c r="P206" s="107" t="str">
        <f>IF(FN_MC!O196="","*",FN_MC!O196)</f>
        <v>*</v>
      </c>
      <c r="Q206" s="107" t="str">
        <f>IF(FN_MC!P196="","*",FN_MC!P196)</f>
        <v>*</v>
      </c>
      <c r="R206" s="96" t="str">
        <f>IF(FN_MC!Q196="","*",CONCATENATE(FN_MC!Q196," ",FN_MC!R196))</f>
        <v>*</v>
      </c>
      <c r="S206" s="96" t="str">
        <f>IF(FN_MC!V196="","*",FN_MC!V196)</f>
        <v>*</v>
      </c>
      <c r="T206" s="96" t="str">
        <f>IF(FN_MC!W196="","*",FN_MC!W196)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IF(FN_MC!Y197="","*",FN_MC!Y197)</f>
        <v>*</v>
      </c>
      <c r="B207" s="95" t="str">
        <f>IF(FN_MC!X197="","*",FN_MC!X197)</f>
        <v>*</v>
      </c>
      <c r="C207" s="95" t="str">
        <f>IF(FN_MC!Z197="","*",FN_MC!Z197)</f>
        <v>*</v>
      </c>
      <c r="D207" s="96" t="str">
        <f>IF(FN_MC!S197="","*",FN_MC!S197)</f>
        <v>-</v>
      </c>
      <c r="E207" s="96" t="str">
        <f>IF(FN_MC!T197="","*",FN_MC!T197)</f>
        <v>-</v>
      </c>
      <c r="F207" s="96" t="str">
        <f>IF(FN_MC!B197="","*",FN_MC!B197)</f>
        <v>*</v>
      </c>
      <c r="G207" s="96" t="str">
        <f>IF(FN_MC!D197="","*",FN_MC!D197)</f>
        <v>*</v>
      </c>
      <c r="H207" s="96" t="str">
        <f>IF(FN_MC!F197="","*",FN_MC!F197)</f>
        <v>*</v>
      </c>
      <c r="I207" s="96" t="str">
        <f>IF(FN_MC!H197="","*",FN_MC!H197)</f>
        <v>*</v>
      </c>
      <c r="J207" s="96" t="str">
        <f>IF(FN_MC!I197="","*",FN_MC!I197)</f>
        <v>*</v>
      </c>
      <c r="K207" s="96" t="str">
        <f>IF(FN_MC!M197="","*",FN_MC!M197)</f>
        <v>-</v>
      </c>
      <c r="L207" s="192" t="str">
        <f>IF(FN_MC!N197="","*",FN_MC!N197)</f>
        <v>-</v>
      </c>
      <c r="M207" s="97" t="str">
        <f>IF(FN_MC!J197="","*",FN_MC!J197)</f>
        <v>*</v>
      </c>
      <c r="N207" s="179" t="str">
        <f>IF(FN_MC!K197="","*",FN_MC!K197)</f>
        <v>*</v>
      </c>
      <c r="O207" s="179" t="str">
        <f>IF(FN_MC!L197="","*",FN_MC!L197)</f>
        <v>-</v>
      </c>
      <c r="P207" s="107" t="str">
        <f>IF(FN_MC!O197="","*",FN_MC!O197)</f>
        <v>*</v>
      </c>
      <c r="Q207" s="107" t="str">
        <f>IF(FN_MC!P197="","*",FN_MC!P197)</f>
        <v>*</v>
      </c>
      <c r="R207" s="96" t="str">
        <f>IF(FN_MC!Q197="","*",CONCATENATE(FN_MC!Q197," ",FN_MC!R197))</f>
        <v>*</v>
      </c>
      <c r="S207" s="96" t="str">
        <f>IF(FN_MC!V197="","*",FN_MC!V197)</f>
        <v>*</v>
      </c>
      <c r="T207" s="96" t="str">
        <f>IF(FN_MC!W197="","*",FN_MC!W197)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IF(FN_MC!Y198="","*",FN_MC!Y198)</f>
        <v>*</v>
      </c>
      <c r="B208" s="95" t="str">
        <f>IF(FN_MC!X198="","*",FN_MC!X198)</f>
        <v>*</v>
      </c>
      <c r="C208" s="95" t="str">
        <f>IF(FN_MC!Z198="","*",FN_MC!Z198)</f>
        <v>*</v>
      </c>
      <c r="D208" s="96" t="str">
        <f>IF(FN_MC!S198="","*",FN_MC!S198)</f>
        <v>-</v>
      </c>
      <c r="E208" s="96" t="str">
        <f>IF(FN_MC!T198="","*",FN_MC!T198)</f>
        <v>-</v>
      </c>
      <c r="F208" s="96" t="str">
        <f>IF(FN_MC!B198="","*",FN_MC!B198)</f>
        <v>*</v>
      </c>
      <c r="G208" s="96" t="str">
        <f>IF(FN_MC!D198="","*",FN_MC!D198)</f>
        <v>*</v>
      </c>
      <c r="H208" s="96" t="str">
        <f>IF(FN_MC!F198="","*",FN_MC!F198)</f>
        <v>*</v>
      </c>
      <c r="I208" s="96" t="str">
        <f>IF(FN_MC!H198="","*",FN_MC!H198)</f>
        <v>*</v>
      </c>
      <c r="J208" s="96" t="str">
        <f>IF(FN_MC!I198="","*",FN_MC!I198)</f>
        <v>*</v>
      </c>
      <c r="K208" s="96" t="str">
        <f>IF(FN_MC!M198="","*",FN_MC!M198)</f>
        <v>-</v>
      </c>
      <c r="L208" s="192" t="str">
        <f>IF(FN_MC!N198="","*",FN_MC!N198)</f>
        <v>-</v>
      </c>
      <c r="M208" s="97" t="str">
        <f>IF(FN_MC!J198="","*",FN_MC!J198)</f>
        <v>*</v>
      </c>
      <c r="N208" s="179" t="str">
        <f>IF(FN_MC!K198="","*",FN_MC!K198)</f>
        <v>*</v>
      </c>
      <c r="O208" s="179" t="str">
        <f>IF(FN_MC!L198="","*",FN_MC!L198)</f>
        <v>-</v>
      </c>
      <c r="P208" s="107" t="str">
        <f>IF(FN_MC!O198="","*",FN_MC!O198)</f>
        <v>*</v>
      </c>
      <c r="Q208" s="107" t="str">
        <f>IF(FN_MC!P198="","*",FN_MC!P198)</f>
        <v>*</v>
      </c>
      <c r="R208" s="96" t="str">
        <f>IF(FN_MC!Q198="","*",CONCATENATE(FN_MC!Q198," ",FN_MC!R198))</f>
        <v>*</v>
      </c>
      <c r="S208" s="96" t="str">
        <f>IF(FN_MC!V198="","*",FN_MC!V198)</f>
        <v>*</v>
      </c>
      <c r="T208" s="96" t="str">
        <f>IF(FN_MC!W198="","*",FN_MC!W198)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IF(FN_MC!Y199="","*",FN_MC!Y199)</f>
        <v>*</v>
      </c>
      <c r="B209" s="95" t="str">
        <f>IF(FN_MC!X199="","*",FN_MC!X199)</f>
        <v>*</v>
      </c>
      <c r="C209" s="95" t="str">
        <f>IF(FN_MC!Z199="","*",FN_MC!Z199)</f>
        <v>*</v>
      </c>
      <c r="D209" s="96" t="str">
        <f>IF(FN_MC!S199="","*",FN_MC!S199)</f>
        <v>-</v>
      </c>
      <c r="E209" s="96" t="str">
        <f>IF(FN_MC!T199="","*",FN_MC!T199)</f>
        <v>-</v>
      </c>
      <c r="F209" s="96" t="str">
        <f>IF(FN_MC!B199="","*",FN_MC!B199)</f>
        <v>*</v>
      </c>
      <c r="G209" s="96" t="str">
        <f>IF(FN_MC!D199="","*",FN_MC!D199)</f>
        <v>*</v>
      </c>
      <c r="H209" s="96" t="str">
        <f>IF(FN_MC!F199="","*",FN_MC!F199)</f>
        <v>*</v>
      </c>
      <c r="I209" s="96" t="str">
        <f>IF(FN_MC!H199="","*",FN_MC!H199)</f>
        <v>*</v>
      </c>
      <c r="J209" s="96" t="str">
        <f>IF(FN_MC!I199="","*",FN_MC!I199)</f>
        <v>*</v>
      </c>
      <c r="K209" s="96" t="str">
        <f>IF(FN_MC!M199="","*",FN_MC!M199)</f>
        <v>-</v>
      </c>
      <c r="L209" s="192" t="str">
        <f>IF(FN_MC!N199="","*",FN_MC!N199)</f>
        <v>-</v>
      </c>
      <c r="M209" s="97" t="str">
        <f>IF(FN_MC!J199="","*",FN_MC!J199)</f>
        <v>*</v>
      </c>
      <c r="N209" s="179" t="str">
        <f>IF(FN_MC!K199="","*",FN_MC!K199)</f>
        <v>*</v>
      </c>
      <c r="O209" s="179" t="str">
        <f>IF(FN_MC!L199="","*",FN_MC!L199)</f>
        <v>-</v>
      </c>
      <c r="P209" s="107" t="str">
        <f>IF(FN_MC!O199="","*",FN_MC!O199)</f>
        <v>*</v>
      </c>
      <c r="Q209" s="107" t="str">
        <f>IF(FN_MC!P199="","*",FN_MC!P199)</f>
        <v>*</v>
      </c>
      <c r="R209" s="96" t="str">
        <f>IF(FN_MC!Q199="","*",CONCATENATE(FN_MC!Q199," ",FN_MC!R199))</f>
        <v>*</v>
      </c>
      <c r="S209" s="96" t="str">
        <f>IF(FN_MC!V199="","*",FN_MC!V199)</f>
        <v>*</v>
      </c>
      <c r="T209" s="96" t="str">
        <f>IF(FN_MC!W199="","*",FN_MC!W199)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IF(FN_MC!Y200="","*",FN_MC!Y200)</f>
        <v>*</v>
      </c>
      <c r="B210" s="95" t="str">
        <f>IF(FN_MC!X200="","*",FN_MC!X200)</f>
        <v>*</v>
      </c>
      <c r="C210" s="95" t="str">
        <f>IF(FN_MC!Z200="","*",FN_MC!Z200)</f>
        <v>*</v>
      </c>
      <c r="D210" s="96" t="str">
        <f>IF(FN_MC!S200="","*",FN_MC!S200)</f>
        <v>-</v>
      </c>
      <c r="E210" s="96" t="str">
        <f>IF(FN_MC!T200="","*",FN_MC!T200)</f>
        <v>-</v>
      </c>
      <c r="F210" s="96" t="str">
        <f>IF(FN_MC!B200="","*",FN_MC!B200)</f>
        <v>*</v>
      </c>
      <c r="G210" s="96" t="str">
        <f>IF(FN_MC!D200="","*",FN_MC!D200)</f>
        <v>*</v>
      </c>
      <c r="H210" s="96" t="str">
        <f>IF(FN_MC!F200="","*",FN_MC!F200)</f>
        <v>*</v>
      </c>
      <c r="I210" s="96" t="str">
        <f>IF(FN_MC!H200="","*",FN_MC!H200)</f>
        <v>*</v>
      </c>
      <c r="J210" s="96" t="str">
        <f>IF(FN_MC!I200="","*",FN_MC!I200)</f>
        <v>*</v>
      </c>
      <c r="K210" s="96" t="str">
        <f>IF(FN_MC!M200="","*",FN_MC!M200)</f>
        <v>-</v>
      </c>
      <c r="L210" s="192" t="str">
        <f>IF(FN_MC!N200="","*",FN_MC!N200)</f>
        <v>-</v>
      </c>
      <c r="M210" s="97" t="str">
        <f>IF(FN_MC!J200="","*",FN_MC!J200)</f>
        <v>*</v>
      </c>
      <c r="N210" s="179" t="str">
        <f>IF(FN_MC!K200="","*",FN_MC!K200)</f>
        <v>*</v>
      </c>
      <c r="O210" s="179" t="str">
        <f>IF(FN_MC!L200="","*",FN_MC!L200)</f>
        <v>-</v>
      </c>
      <c r="P210" s="107" t="str">
        <f>IF(FN_MC!O200="","*",FN_MC!O200)</f>
        <v>*</v>
      </c>
      <c r="Q210" s="107" t="str">
        <f>IF(FN_MC!P200="","*",FN_MC!P200)</f>
        <v>*</v>
      </c>
      <c r="R210" s="96" t="str">
        <f>IF(FN_MC!Q200="","*",CONCATENATE(FN_MC!Q200," ",FN_MC!R200))</f>
        <v>*</v>
      </c>
      <c r="S210" s="96" t="str">
        <f>IF(FN_MC!V200="","*",FN_MC!V200)</f>
        <v>*</v>
      </c>
      <c r="T210" s="96" t="str">
        <f>IF(FN_MC!W200="","*",FN_MC!W200)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IF(FN_MC!Y201="","*",FN_MC!Y201)</f>
        <v>*</v>
      </c>
      <c r="B211" s="95" t="str">
        <f>IF(FN_MC!X201="","*",FN_MC!X201)</f>
        <v>*</v>
      </c>
      <c r="C211" s="95" t="str">
        <f>IF(FN_MC!Z201="","*",FN_MC!Z201)</f>
        <v>*</v>
      </c>
      <c r="D211" s="96" t="str">
        <f>IF(FN_MC!S201="","*",FN_MC!S201)</f>
        <v>-</v>
      </c>
      <c r="E211" s="96" t="str">
        <f>IF(FN_MC!T201="","*",FN_MC!T201)</f>
        <v>-</v>
      </c>
      <c r="F211" s="96" t="str">
        <f>IF(FN_MC!B201="","*",FN_MC!B201)</f>
        <v>*</v>
      </c>
      <c r="G211" s="96" t="str">
        <f>IF(FN_MC!D201="","*",FN_MC!D201)</f>
        <v>*</v>
      </c>
      <c r="H211" s="96" t="str">
        <f>IF(FN_MC!F201="","*",FN_MC!F201)</f>
        <v>*</v>
      </c>
      <c r="I211" s="96" t="str">
        <f>IF(FN_MC!H201="","*",FN_MC!H201)</f>
        <v>*</v>
      </c>
      <c r="J211" s="96" t="str">
        <f>IF(FN_MC!I201="","*",FN_MC!I201)</f>
        <v>*</v>
      </c>
      <c r="K211" s="96" t="str">
        <f>IF(FN_MC!M201="","*",FN_MC!M201)</f>
        <v>-</v>
      </c>
      <c r="L211" s="192" t="str">
        <f>IF(FN_MC!N201="","*",FN_MC!N201)</f>
        <v>-</v>
      </c>
      <c r="M211" s="97" t="str">
        <f>IF(FN_MC!J201="","*",FN_MC!J201)</f>
        <v>*</v>
      </c>
      <c r="N211" s="179" t="str">
        <f>IF(FN_MC!K201="","*",FN_MC!K201)</f>
        <v>*</v>
      </c>
      <c r="O211" s="179" t="str">
        <f>IF(FN_MC!L201="","*",FN_MC!L201)</f>
        <v>-</v>
      </c>
      <c r="P211" s="107" t="str">
        <f>IF(FN_MC!O201="","*",FN_MC!O201)</f>
        <v>*</v>
      </c>
      <c r="Q211" s="107" t="str">
        <f>IF(FN_MC!P201="","*",FN_MC!P201)</f>
        <v>*</v>
      </c>
      <c r="R211" s="96" t="str">
        <f>IF(FN_MC!Q201="","*",CONCATENATE(FN_MC!Q201," ",FN_MC!R201))</f>
        <v>*</v>
      </c>
      <c r="S211" s="96" t="str">
        <f>IF(FN_MC!V201="","*",FN_MC!V201)</f>
        <v>*</v>
      </c>
      <c r="T211" s="96" t="str">
        <f>IF(FN_MC!W201="","*",FN_MC!W201)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IF(FN_MC!Y202="","*",FN_MC!Y202)</f>
        <v>*</v>
      </c>
      <c r="B212" s="95" t="str">
        <f>IF(FN_MC!X202="","*",FN_MC!X202)</f>
        <v>*</v>
      </c>
      <c r="C212" s="95" t="str">
        <f>IF(FN_MC!Z202="","*",FN_MC!Z202)</f>
        <v>*</v>
      </c>
      <c r="D212" s="96" t="str">
        <f>IF(FN_MC!S202="","*",FN_MC!S202)</f>
        <v>-</v>
      </c>
      <c r="E212" s="96" t="str">
        <f>IF(FN_MC!T202="","*",FN_MC!T202)</f>
        <v>-</v>
      </c>
      <c r="F212" s="96" t="str">
        <f>IF(FN_MC!B202="","*",FN_MC!B202)</f>
        <v>*</v>
      </c>
      <c r="G212" s="96" t="str">
        <f>IF(FN_MC!D202="","*",FN_MC!D202)</f>
        <v>*</v>
      </c>
      <c r="H212" s="96" t="str">
        <f>IF(FN_MC!F202="","*",FN_MC!F202)</f>
        <v>*</v>
      </c>
      <c r="I212" s="96" t="str">
        <f>IF(FN_MC!H202="","*",FN_MC!H202)</f>
        <v>*</v>
      </c>
      <c r="J212" s="96" t="str">
        <f>IF(FN_MC!I202="","*",FN_MC!I202)</f>
        <v>*</v>
      </c>
      <c r="K212" s="96" t="str">
        <f>IF(FN_MC!M202="","*",FN_MC!M202)</f>
        <v>-</v>
      </c>
      <c r="L212" s="192" t="str">
        <f>IF(FN_MC!N202="","*",FN_MC!N202)</f>
        <v>-</v>
      </c>
      <c r="M212" s="97" t="str">
        <f>IF(FN_MC!J202="","*",FN_MC!J202)</f>
        <v>*</v>
      </c>
      <c r="N212" s="179" t="str">
        <f>IF(FN_MC!K202="","*",FN_MC!K202)</f>
        <v>*</v>
      </c>
      <c r="O212" s="179" t="str">
        <f>IF(FN_MC!L202="","*",FN_MC!L202)</f>
        <v>-</v>
      </c>
      <c r="P212" s="107" t="str">
        <f>IF(FN_MC!O202="","*",FN_MC!O202)</f>
        <v>*</v>
      </c>
      <c r="Q212" s="107" t="str">
        <f>IF(FN_MC!P202="","*",FN_MC!P202)</f>
        <v>*</v>
      </c>
      <c r="R212" s="96" t="str">
        <f>IF(FN_MC!Q202="","*",CONCATENATE(FN_MC!Q202," ",FN_MC!R202))</f>
        <v>*</v>
      </c>
      <c r="S212" s="96" t="str">
        <f>IF(FN_MC!V202="","*",FN_MC!V202)</f>
        <v>*</v>
      </c>
      <c r="T212" s="96" t="str">
        <f>IF(FN_MC!W202="","*",FN_MC!W202)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IF(FN_MC!Y203="","*",FN_MC!Y203)</f>
        <v>*</v>
      </c>
      <c r="B213" s="95" t="str">
        <f>IF(FN_MC!X203="","*",FN_MC!X203)</f>
        <v>*</v>
      </c>
      <c r="C213" s="95" t="str">
        <f>IF(FN_MC!Z203="","*",FN_MC!Z203)</f>
        <v>*</v>
      </c>
      <c r="D213" s="96" t="str">
        <f>IF(FN_MC!S203="","*",FN_MC!S203)</f>
        <v>-</v>
      </c>
      <c r="E213" s="96" t="str">
        <f>IF(FN_MC!T203="","*",FN_MC!T203)</f>
        <v>-</v>
      </c>
      <c r="F213" s="96" t="str">
        <f>IF(FN_MC!B203="","*",FN_MC!B203)</f>
        <v>*</v>
      </c>
      <c r="G213" s="96" t="str">
        <f>IF(FN_MC!D203="","*",FN_MC!D203)</f>
        <v>*</v>
      </c>
      <c r="H213" s="96" t="str">
        <f>IF(FN_MC!F203="","*",FN_MC!F203)</f>
        <v>*</v>
      </c>
      <c r="I213" s="96" t="str">
        <f>IF(FN_MC!H203="","*",FN_MC!H203)</f>
        <v>*</v>
      </c>
      <c r="J213" s="96" t="str">
        <f>IF(FN_MC!I203="","*",FN_MC!I203)</f>
        <v>*</v>
      </c>
      <c r="K213" s="96" t="str">
        <f>IF(FN_MC!M203="","*",FN_MC!M203)</f>
        <v>-</v>
      </c>
      <c r="L213" s="192" t="str">
        <f>IF(FN_MC!N203="","*",FN_MC!N203)</f>
        <v>-</v>
      </c>
      <c r="M213" s="97" t="str">
        <f>IF(FN_MC!J203="","*",FN_MC!J203)</f>
        <v>*</v>
      </c>
      <c r="N213" s="179" t="str">
        <f>IF(FN_MC!K203="","*",FN_MC!K203)</f>
        <v>*</v>
      </c>
      <c r="O213" s="179" t="str">
        <f>IF(FN_MC!L203="","*",FN_MC!L203)</f>
        <v>-</v>
      </c>
      <c r="P213" s="107" t="str">
        <f>IF(FN_MC!O203="","*",FN_MC!O203)</f>
        <v>*</v>
      </c>
      <c r="Q213" s="107" t="str">
        <f>IF(FN_MC!P203="","*",FN_MC!P203)</f>
        <v>*</v>
      </c>
      <c r="R213" s="96" t="str">
        <f>IF(FN_MC!Q203="","*",CONCATENATE(FN_MC!Q203," ",FN_MC!R203))</f>
        <v>*</v>
      </c>
      <c r="S213" s="96" t="str">
        <f>IF(FN_MC!V203="","*",FN_MC!V203)</f>
        <v>*</v>
      </c>
      <c r="T213" s="96" t="str">
        <f>IF(FN_MC!W203="","*",FN_MC!W203)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IF(FN_MC!Y204="","*",FN_MC!Y204)</f>
        <v>*</v>
      </c>
      <c r="B214" s="95" t="str">
        <f>IF(FN_MC!X204="","*",FN_MC!X204)</f>
        <v>*</v>
      </c>
      <c r="C214" s="95" t="str">
        <f>IF(FN_MC!Z204="","*",FN_MC!Z204)</f>
        <v>*</v>
      </c>
      <c r="D214" s="96" t="str">
        <f>IF(FN_MC!S204="","*",FN_MC!S204)</f>
        <v>-</v>
      </c>
      <c r="E214" s="96" t="str">
        <f>IF(FN_MC!T204="","*",FN_MC!T204)</f>
        <v>-</v>
      </c>
      <c r="F214" s="96" t="str">
        <f>IF(FN_MC!B204="","*",FN_MC!B204)</f>
        <v>*</v>
      </c>
      <c r="G214" s="96" t="str">
        <f>IF(FN_MC!D204="","*",FN_MC!D204)</f>
        <v>*</v>
      </c>
      <c r="H214" s="96" t="str">
        <f>IF(FN_MC!F204="","*",FN_MC!F204)</f>
        <v>*</v>
      </c>
      <c r="I214" s="96" t="str">
        <f>IF(FN_MC!H204="","*",FN_MC!H204)</f>
        <v>*</v>
      </c>
      <c r="J214" s="96" t="str">
        <f>IF(FN_MC!I204="","*",FN_MC!I204)</f>
        <v>*</v>
      </c>
      <c r="K214" s="96" t="str">
        <f>IF(FN_MC!M204="","*",FN_MC!M204)</f>
        <v>-</v>
      </c>
      <c r="L214" s="192" t="str">
        <f>IF(FN_MC!N204="","*",FN_MC!N204)</f>
        <v>-</v>
      </c>
      <c r="M214" s="97" t="str">
        <f>IF(FN_MC!J204="","*",FN_MC!J204)</f>
        <v>*</v>
      </c>
      <c r="N214" s="179" t="str">
        <f>IF(FN_MC!K204="","*",FN_MC!K204)</f>
        <v>*</v>
      </c>
      <c r="O214" s="179" t="str">
        <f>IF(FN_MC!L204="","*",FN_MC!L204)</f>
        <v>-</v>
      </c>
      <c r="P214" s="107" t="str">
        <f>IF(FN_MC!O204="","*",FN_MC!O204)</f>
        <v>*</v>
      </c>
      <c r="Q214" s="107" t="str">
        <f>IF(FN_MC!P204="","*",FN_MC!P204)</f>
        <v>*</v>
      </c>
      <c r="R214" s="96" t="str">
        <f>IF(FN_MC!Q204="","*",CONCATENATE(FN_MC!Q204," ",FN_MC!R204))</f>
        <v>*</v>
      </c>
      <c r="S214" s="96" t="str">
        <f>IF(FN_MC!V204="","*",FN_MC!V204)</f>
        <v>*</v>
      </c>
      <c r="T214" s="96" t="str">
        <f>IF(FN_MC!W204="","*",FN_MC!W204)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IF(FN_MC!Y205="","*",FN_MC!Y205)</f>
        <v>*</v>
      </c>
      <c r="B215" s="95" t="str">
        <f>IF(FN_MC!X205="","*",FN_MC!X205)</f>
        <v>*</v>
      </c>
      <c r="C215" s="95" t="str">
        <f>IF(FN_MC!Z205="","*",FN_MC!Z205)</f>
        <v>*</v>
      </c>
      <c r="D215" s="96" t="str">
        <f>IF(FN_MC!S205="","*",FN_MC!S205)</f>
        <v>-</v>
      </c>
      <c r="E215" s="96" t="str">
        <f>IF(FN_MC!T205="","*",FN_MC!T205)</f>
        <v>-</v>
      </c>
      <c r="F215" s="96" t="str">
        <f>IF(FN_MC!B205="","*",FN_MC!B205)</f>
        <v>*</v>
      </c>
      <c r="G215" s="96" t="str">
        <f>IF(FN_MC!D205="","*",FN_MC!D205)</f>
        <v>*</v>
      </c>
      <c r="H215" s="96" t="str">
        <f>IF(FN_MC!F205="","*",FN_MC!F205)</f>
        <v>*</v>
      </c>
      <c r="I215" s="96" t="str">
        <f>IF(FN_MC!H205="","*",FN_MC!H205)</f>
        <v>*</v>
      </c>
      <c r="J215" s="96" t="str">
        <f>IF(FN_MC!I205="","*",FN_MC!I205)</f>
        <v>*</v>
      </c>
      <c r="K215" s="96" t="str">
        <f>IF(FN_MC!M205="","*",FN_MC!M205)</f>
        <v>-</v>
      </c>
      <c r="L215" s="192" t="str">
        <f>IF(FN_MC!N205="","*",FN_MC!N205)</f>
        <v>-</v>
      </c>
      <c r="M215" s="97" t="str">
        <f>IF(FN_MC!J205="","*",FN_MC!J205)</f>
        <v>*</v>
      </c>
      <c r="N215" s="179" t="str">
        <f>IF(FN_MC!K205="","*",FN_MC!K205)</f>
        <v>*</v>
      </c>
      <c r="O215" s="179" t="str">
        <f>IF(FN_MC!L205="","*",FN_MC!L205)</f>
        <v>-</v>
      </c>
      <c r="P215" s="107" t="str">
        <f>IF(FN_MC!O205="","*",FN_MC!O205)</f>
        <v>*</v>
      </c>
      <c r="Q215" s="107" t="str">
        <f>IF(FN_MC!P205="","*",FN_MC!P205)</f>
        <v>*</v>
      </c>
      <c r="R215" s="96" t="str">
        <f>IF(FN_MC!Q205="","*",CONCATENATE(FN_MC!Q205," ",FN_MC!R205))</f>
        <v>*</v>
      </c>
      <c r="S215" s="96" t="str">
        <f>IF(FN_MC!V205="","*",FN_MC!V205)</f>
        <v>*</v>
      </c>
      <c r="T215" s="96" t="str">
        <f>IF(FN_MC!W205="","*",FN_MC!W205)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IF(FN_MC!Y206="","*",FN_MC!Y206)</f>
        <v>*</v>
      </c>
      <c r="B216" s="95" t="str">
        <f>IF(FN_MC!X206="","*",FN_MC!X206)</f>
        <v>*</v>
      </c>
      <c r="C216" s="95" t="str">
        <f>IF(FN_MC!Z206="","*",FN_MC!Z206)</f>
        <v>*</v>
      </c>
      <c r="D216" s="96" t="str">
        <f>IF(FN_MC!S206="","*",FN_MC!S206)</f>
        <v>-</v>
      </c>
      <c r="E216" s="96" t="str">
        <f>IF(FN_MC!T206="","*",FN_MC!T206)</f>
        <v>-</v>
      </c>
      <c r="F216" s="96" t="str">
        <f>IF(FN_MC!B206="","*",FN_MC!B206)</f>
        <v>*</v>
      </c>
      <c r="G216" s="96" t="str">
        <f>IF(FN_MC!D206="","*",FN_MC!D206)</f>
        <v>*</v>
      </c>
      <c r="H216" s="96" t="str">
        <f>IF(FN_MC!F206="","*",FN_MC!F206)</f>
        <v>*</v>
      </c>
      <c r="I216" s="96" t="str">
        <f>IF(FN_MC!H206="","*",FN_MC!H206)</f>
        <v>*</v>
      </c>
      <c r="J216" s="96" t="str">
        <f>IF(FN_MC!I206="","*",FN_MC!I206)</f>
        <v>*</v>
      </c>
      <c r="K216" s="96" t="str">
        <f>IF(FN_MC!M206="","*",FN_MC!M206)</f>
        <v>-</v>
      </c>
      <c r="L216" s="192" t="str">
        <f>IF(FN_MC!N206="","*",FN_MC!N206)</f>
        <v>-</v>
      </c>
      <c r="M216" s="97" t="str">
        <f>IF(FN_MC!J206="","*",FN_MC!J206)</f>
        <v>*</v>
      </c>
      <c r="N216" s="179" t="str">
        <f>IF(FN_MC!K206="","*",FN_MC!K206)</f>
        <v>*</v>
      </c>
      <c r="O216" s="179" t="str">
        <f>IF(FN_MC!L206="","*",FN_MC!L206)</f>
        <v>-</v>
      </c>
      <c r="P216" s="107" t="str">
        <f>IF(FN_MC!O206="","*",FN_MC!O206)</f>
        <v>*</v>
      </c>
      <c r="Q216" s="107" t="str">
        <f>IF(FN_MC!P206="","*",FN_MC!P206)</f>
        <v>*</v>
      </c>
      <c r="R216" s="96" t="str">
        <f>IF(FN_MC!Q206="","*",CONCATENATE(FN_MC!Q206," ",FN_MC!R206))</f>
        <v>*</v>
      </c>
      <c r="S216" s="96" t="str">
        <f>IF(FN_MC!V206="","*",FN_MC!V206)</f>
        <v>*</v>
      </c>
      <c r="T216" s="96" t="str">
        <f>IF(FN_MC!W206="","*",FN_MC!W206)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IF(FN_MC!Y207="","*",FN_MC!Y207)</f>
        <v>*</v>
      </c>
      <c r="B217" s="95" t="str">
        <f>IF(FN_MC!X207="","*",FN_MC!X207)</f>
        <v>*</v>
      </c>
      <c r="C217" s="95" t="str">
        <f>IF(FN_MC!Z207="","*",FN_MC!Z207)</f>
        <v>*</v>
      </c>
      <c r="D217" s="96" t="str">
        <f>IF(FN_MC!S207="","*",FN_MC!S207)</f>
        <v>-</v>
      </c>
      <c r="E217" s="96" t="str">
        <f>IF(FN_MC!T207="","*",FN_MC!T207)</f>
        <v>-</v>
      </c>
      <c r="F217" s="96" t="str">
        <f>IF(FN_MC!B207="","*",FN_MC!B207)</f>
        <v>*</v>
      </c>
      <c r="G217" s="96" t="str">
        <f>IF(FN_MC!D207="","*",FN_MC!D207)</f>
        <v>*</v>
      </c>
      <c r="H217" s="96" t="str">
        <f>IF(FN_MC!F207="","*",FN_MC!F207)</f>
        <v>*</v>
      </c>
      <c r="I217" s="96" t="str">
        <f>IF(FN_MC!H207="","*",FN_MC!H207)</f>
        <v>*</v>
      </c>
      <c r="J217" s="96" t="str">
        <f>IF(FN_MC!I207="","*",FN_MC!I207)</f>
        <v>*</v>
      </c>
      <c r="K217" s="96" t="str">
        <f>IF(FN_MC!M207="","*",FN_MC!M207)</f>
        <v>-</v>
      </c>
      <c r="L217" s="192" t="str">
        <f>IF(FN_MC!N207="","*",FN_MC!N207)</f>
        <v>-</v>
      </c>
      <c r="M217" s="97" t="str">
        <f>IF(FN_MC!J207="","*",FN_MC!J207)</f>
        <v>*</v>
      </c>
      <c r="N217" s="179" t="str">
        <f>IF(FN_MC!K207="","*",FN_MC!K207)</f>
        <v>*</v>
      </c>
      <c r="O217" s="179" t="str">
        <f>IF(FN_MC!L207="","*",FN_MC!L207)</f>
        <v>-</v>
      </c>
      <c r="P217" s="107" t="str">
        <f>IF(FN_MC!O207="","*",FN_MC!O207)</f>
        <v>*</v>
      </c>
      <c r="Q217" s="107" t="str">
        <f>IF(FN_MC!P207="","*",FN_MC!P207)</f>
        <v>*</v>
      </c>
      <c r="R217" s="96" t="str">
        <f>IF(FN_MC!Q207="","*",CONCATENATE(FN_MC!Q207," ",FN_MC!R207))</f>
        <v>*</v>
      </c>
      <c r="S217" s="96" t="str">
        <f>IF(FN_MC!V207="","*",FN_MC!V207)</f>
        <v>*</v>
      </c>
      <c r="T217" s="96" t="str">
        <f>IF(FN_MC!W207="","*",FN_MC!W207)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IF(FN_MC!Y208="","*",FN_MC!Y208)</f>
        <v>*</v>
      </c>
      <c r="B218" s="95" t="str">
        <f>IF(FN_MC!X208="","*",FN_MC!X208)</f>
        <v>*</v>
      </c>
      <c r="C218" s="95" t="str">
        <f>IF(FN_MC!Z208="","*",FN_MC!Z208)</f>
        <v>*</v>
      </c>
      <c r="D218" s="96" t="str">
        <f>IF(FN_MC!S208="","*",FN_MC!S208)</f>
        <v>-</v>
      </c>
      <c r="E218" s="96" t="str">
        <f>IF(FN_MC!T208="","*",FN_MC!T208)</f>
        <v>-</v>
      </c>
      <c r="F218" s="96" t="str">
        <f>IF(FN_MC!B208="","*",FN_MC!B208)</f>
        <v>*</v>
      </c>
      <c r="G218" s="96" t="str">
        <f>IF(FN_MC!D208="","*",FN_MC!D208)</f>
        <v>*</v>
      </c>
      <c r="H218" s="96" t="str">
        <f>IF(FN_MC!F208="","*",FN_MC!F208)</f>
        <v>*</v>
      </c>
      <c r="I218" s="96" t="str">
        <f>IF(FN_MC!H208="","*",FN_MC!H208)</f>
        <v>*</v>
      </c>
      <c r="J218" s="96" t="str">
        <f>IF(FN_MC!I208="","*",FN_MC!I208)</f>
        <v>*</v>
      </c>
      <c r="K218" s="96" t="str">
        <f>IF(FN_MC!M208="","*",FN_MC!M208)</f>
        <v>-</v>
      </c>
      <c r="L218" s="192" t="str">
        <f>IF(FN_MC!N208="","*",FN_MC!N208)</f>
        <v>-</v>
      </c>
      <c r="M218" s="97" t="str">
        <f>IF(FN_MC!J208="","*",FN_MC!J208)</f>
        <v>*</v>
      </c>
      <c r="N218" s="179" t="str">
        <f>IF(FN_MC!K208="","*",FN_MC!K208)</f>
        <v>*</v>
      </c>
      <c r="O218" s="179" t="str">
        <f>IF(FN_MC!L208="","*",FN_MC!L208)</f>
        <v>-</v>
      </c>
      <c r="P218" s="107" t="str">
        <f>IF(FN_MC!O208="","*",FN_MC!O208)</f>
        <v>*</v>
      </c>
      <c r="Q218" s="107" t="str">
        <f>IF(FN_MC!P208="","*",FN_MC!P208)</f>
        <v>*</v>
      </c>
      <c r="R218" s="96" t="str">
        <f>IF(FN_MC!Q208="","*",CONCATENATE(FN_MC!Q208," ",FN_MC!R208))</f>
        <v>*</v>
      </c>
      <c r="S218" s="96" t="str">
        <f>IF(FN_MC!V208="","*",FN_MC!V208)</f>
        <v>*</v>
      </c>
      <c r="T218" s="96" t="str">
        <f>IF(FN_MC!W208="","*",FN_MC!W208)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IF(FN_MC!Y209="","*",FN_MC!Y209)</f>
        <v>*</v>
      </c>
      <c r="B219" s="95" t="str">
        <f>IF(FN_MC!X209="","*",FN_MC!X209)</f>
        <v>*</v>
      </c>
      <c r="C219" s="95" t="str">
        <f>IF(FN_MC!Z209="","*",FN_MC!Z209)</f>
        <v>*</v>
      </c>
      <c r="D219" s="96" t="str">
        <f>IF(FN_MC!S209="","*",FN_MC!S209)</f>
        <v>-</v>
      </c>
      <c r="E219" s="96" t="str">
        <f>IF(FN_MC!T209="","*",FN_MC!T209)</f>
        <v>-</v>
      </c>
      <c r="F219" s="96" t="str">
        <f>IF(FN_MC!B209="","*",FN_MC!B209)</f>
        <v>*</v>
      </c>
      <c r="G219" s="96" t="str">
        <f>IF(FN_MC!D209="","*",FN_MC!D209)</f>
        <v>*</v>
      </c>
      <c r="H219" s="96" t="str">
        <f>IF(FN_MC!F209="","*",FN_MC!F209)</f>
        <v>*</v>
      </c>
      <c r="I219" s="96" t="str">
        <f>IF(FN_MC!H209="","*",FN_MC!H209)</f>
        <v>*</v>
      </c>
      <c r="J219" s="96" t="str">
        <f>IF(FN_MC!I209="","*",FN_MC!I209)</f>
        <v>*</v>
      </c>
      <c r="K219" s="96" t="str">
        <f>IF(FN_MC!M209="","*",FN_MC!M209)</f>
        <v>-</v>
      </c>
      <c r="L219" s="192" t="str">
        <f>IF(FN_MC!N209="","*",FN_MC!N209)</f>
        <v>-</v>
      </c>
      <c r="M219" s="97" t="str">
        <f>IF(FN_MC!J209="","*",FN_MC!J209)</f>
        <v>*</v>
      </c>
      <c r="N219" s="179" t="str">
        <f>IF(FN_MC!K209="","*",FN_MC!K209)</f>
        <v>*</v>
      </c>
      <c r="O219" s="179" t="str">
        <f>IF(FN_MC!L209="","*",FN_MC!L209)</f>
        <v>-</v>
      </c>
      <c r="P219" s="107" t="str">
        <f>IF(FN_MC!O209="","*",FN_MC!O209)</f>
        <v>*</v>
      </c>
      <c r="Q219" s="107" t="str">
        <f>IF(FN_MC!P209="","*",FN_MC!P209)</f>
        <v>*</v>
      </c>
      <c r="R219" s="96" t="str">
        <f>IF(FN_MC!Q209="","*",CONCATENATE(FN_MC!Q209," ",FN_MC!R209))</f>
        <v>*</v>
      </c>
      <c r="S219" s="96" t="str">
        <f>IF(FN_MC!V209="","*",FN_MC!V209)</f>
        <v>*</v>
      </c>
      <c r="T219" s="96" t="str">
        <f>IF(FN_MC!W209="","*",FN_MC!W209)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IF(FN_MC!Y210="","*",FN_MC!Y210)</f>
        <v>*</v>
      </c>
      <c r="B220" s="95" t="str">
        <f>IF(FN_MC!X210="","*",FN_MC!X210)</f>
        <v>*</v>
      </c>
      <c r="C220" s="95" t="str">
        <f>IF(FN_MC!Z210="","*",FN_MC!Z210)</f>
        <v>*</v>
      </c>
      <c r="D220" s="96" t="str">
        <f>IF(FN_MC!S210="","*",FN_MC!S210)</f>
        <v>-</v>
      </c>
      <c r="E220" s="96" t="str">
        <f>IF(FN_MC!T210="","*",FN_MC!T210)</f>
        <v>-</v>
      </c>
      <c r="F220" s="96" t="str">
        <f>IF(FN_MC!B210="","*",FN_MC!B210)</f>
        <v>*</v>
      </c>
      <c r="G220" s="96" t="str">
        <f>IF(FN_MC!D210="","*",FN_MC!D210)</f>
        <v>*</v>
      </c>
      <c r="H220" s="96" t="str">
        <f>IF(FN_MC!F210="","*",FN_MC!F210)</f>
        <v>*</v>
      </c>
      <c r="I220" s="96" t="str">
        <f>IF(FN_MC!H210="","*",FN_MC!H210)</f>
        <v>*</v>
      </c>
      <c r="J220" s="96" t="str">
        <f>IF(FN_MC!I210="","*",FN_MC!I210)</f>
        <v>*</v>
      </c>
      <c r="K220" s="96" t="str">
        <f>IF(FN_MC!M210="","*",FN_MC!M210)</f>
        <v>-</v>
      </c>
      <c r="L220" s="192" t="str">
        <f>IF(FN_MC!N210="","*",FN_MC!N210)</f>
        <v>-</v>
      </c>
      <c r="M220" s="97" t="str">
        <f>IF(FN_MC!J210="","*",FN_MC!J210)</f>
        <v>*</v>
      </c>
      <c r="N220" s="179" t="str">
        <f>IF(FN_MC!K210="","*",FN_MC!K210)</f>
        <v>*</v>
      </c>
      <c r="O220" s="179" t="str">
        <f>IF(FN_MC!L210="","*",FN_MC!L210)</f>
        <v>-</v>
      </c>
      <c r="P220" s="107" t="str">
        <f>IF(FN_MC!O210="","*",FN_MC!O210)</f>
        <v>*</v>
      </c>
      <c r="Q220" s="107" t="str">
        <f>IF(FN_MC!P210="","*",FN_MC!P210)</f>
        <v>*</v>
      </c>
      <c r="R220" s="96" t="str">
        <f>IF(FN_MC!Q210="","*",CONCATENATE(FN_MC!Q210," ",FN_MC!R210))</f>
        <v>*</v>
      </c>
      <c r="S220" s="96" t="str">
        <f>IF(FN_MC!V210="","*",FN_MC!V210)</f>
        <v>*</v>
      </c>
      <c r="T220" s="96" t="str">
        <f>IF(FN_MC!W210="","*",FN_MC!W210)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IF(FN_MC!Y211="","*",FN_MC!Y211)</f>
        <v>*</v>
      </c>
      <c r="B221" s="95" t="str">
        <f>IF(FN_MC!X211="","*",FN_MC!X211)</f>
        <v>*</v>
      </c>
      <c r="C221" s="95" t="str">
        <f>IF(FN_MC!Z211="","*",FN_MC!Z211)</f>
        <v>*</v>
      </c>
      <c r="D221" s="96" t="str">
        <f>IF(FN_MC!S211="","*",FN_MC!S211)</f>
        <v>-</v>
      </c>
      <c r="E221" s="96" t="str">
        <f>IF(FN_MC!T211="","*",FN_MC!T211)</f>
        <v>-</v>
      </c>
      <c r="F221" s="96" t="str">
        <f>IF(FN_MC!B211="","*",FN_MC!B211)</f>
        <v>*</v>
      </c>
      <c r="G221" s="96" t="str">
        <f>IF(FN_MC!D211="","*",FN_MC!D211)</f>
        <v>*</v>
      </c>
      <c r="H221" s="96" t="str">
        <f>IF(FN_MC!F211="","*",FN_MC!F211)</f>
        <v>*</v>
      </c>
      <c r="I221" s="96" t="str">
        <f>IF(FN_MC!H211="","*",FN_MC!H211)</f>
        <v>*</v>
      </c>
      <c r="J221" s="96" t="str">
        <f>IF(FN_MC!I211="","*",FN_MC!I211)</f>
        <v>*</v>
      </c>
      <c r="K221" s="96" t="str">
        <f>IF(FN_MC!M211="","*",FN_MC!M211)</f>
        <v>-</v>
      </c>
      <c r="L221" s="192" t="str">
        <f>IF(FN_MC!N211="","*",FN_MC!N211)</f>
        <v>-</v>
      </c>
      <c r="M221" s="97" t="str">
        <f>IF(FN_MC!J211="","*",FN_MC!J211)</f>
        <v>*</v>
      </c>
      <c r="N221" s="179" t="str">
        <f>IF(FN_MC!K211="","*",FN_MC!K211)</f>
        <v>*</v>
      </c>
      <c r="O221" s="179" t="str">
        <f>IF(FN_MC!L211="","*",FN_MC!L211)</f>
        <v>-</v>
      </c>
      <c r="P221" s="107" t="str">
        <f>IF(FN_MC!O211="","*",FN_MC!O211)</f>
        <v>*</v>
      </c>
      <c r="Q221" s="107" t="str">
        <f>IF(FN_MC!P211="","*",FN_MC!P211)</f>
        <v>*</v>
      </c>
      <c r="R221" s="96" t="str">
        <f>IF(FN_MC!Q211="","*",CONCATENATE(FN_MC!Q211," ",FN_MC!R211))</f>
        <v>*</v>
      </c>
      <c r="S221" s="96" t="str">
        <f>IF(FN_MC!V211="","*",FN_MC!V211)</f>
        <v>*</v>
      </c>
      <c r="T221" s="96" t="str">
        <f>IF(FN_MC!W211="","*",FN_MC!W211)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IF(FN_MC!Y212="","*",FN_MC!Y212)</f>
        <v>*</v>
      </c>
      <c r="B222" s="95" t="str">
        <f>IF(FN_MC!X212="","*",FN_MC!X212)</f>
        <v>*</v>
      </c>
      <c r="C222" s="95" t="str">
        <f>IF(FN_MC!Z212="","*",FN_MC!Z212)</f>
        <v>*</v>
      </c>
      <c r="D222" s="96" t="str">
        <f>IF(FN_MC!S212="","*",FN_MC!S212)</f>
        <v>-</v>
      </c>
      <c r="E222" s="96" t="str">
        <f>IF(FN_MC!T212="","*",FN_MC!T212)</f>
        <v>-</v>
      </c>
      <c r="F222" s="96" t="str">
        <f>IF(FN_MC!B212="","*",FN_MC!B212)</f>
        <v>*</v>
      </c>
      <c r="G222" s="96" t="str">
        <f>IF(FN_MC!D212="","*",FN_MC!D212)</f>
        <v>*</v>
      </c>
      <c r="H222" s="96" t="str">
        <f>IF(FN_MC!F212="","*",FN_MC!F212)</f>
        <v>*</v>
      </c>
      <c r="I222" s="96" t="str">
        <f>IF(FN_MC!H212="","*",FN_MC!H212)</f>
        <v>*</v>
      </c>
      <c r="J222" s="96" t="str">
        <f>IF(FN_MC!I212="","*",FN_MC!I212)</f>
        <v>*</v>
      </c>
      <c r="K222" s="96" t="str">
        <f>IF(FN_MC!M212="","*",FN_MC!M212)</f>
        <v>-</v>
      </c>
      <c r="L222" s="192" t="str">
        <f>IF(FN_MC!N212="","*",FN_MC!N212)</f>
        <v>-</v>
      </c>
      <c r="M222" s="97" t="str">
        <f>IF(FN_MC!J212="","*",FN_MC!J212)</f>
        <v>*</v>
      </c>
      <c r="N222" s="179" t="str">
        <f>IF(FN_MC!K212="","*",FN_MC!K212)</f>
        <v>*</v>
      </c>
      <c r="O222" s="179" t="str">
        <f>IF(FN_MC!L212="","*",FN_MC!L212)</f>
        <v>-</v>
      </c>
      <c r="P222" s="107" t="str">
        <f>IF(FN_MC!O212="","*",FN_MC!O212)</f>
        <v>*</v>
      </c>
      <c r="Q222" s="107" t="str">
        <f>IF(FN_MC!P212="","*",FN_MC!P212)</f>
        <v>*</v>
      </c>
      <c r="R222" s="96" t="str">
        <f>IF(FN_MC!Q212="","*",CONCATENATE(FN_MC!Q212," ",FN_MC!R212))</f>
        <v>*</v>
      </c>
      <c r="S222" s="96" t="str">
        <f>IF(FN_MC!V212="","*",FN_MC!V212)</f>
        <v>*</v>
      </c>
      <c r="T222" s="96" t="str">
        <f>IF(FN_MC!W212="","*",FN_MC!W212)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IF(FN_MC!Y213="","*",FN_MC!Y213)</f>
        <v>*</v>
      </c>
      <c r="B223" s="95" t="str">
        <f>IF(FN_MC!X213="","*",FN_MC!X213)</f>
        <v>*</v>
      </c>
      <c r="C223" s="95" t="str">
        <f>IF(FN_MC!Z213="","*",FN_MC!Z213)</f>
        <v>*</v>
      </c>
      <c r="D223" s="96" t="str">
        <f>IF(FN_MC!S213="","*",FN_MC!S213)</f>
        <v>-</v>
      </c>
      <c r="E223" s="96" t="str">
        <f>IF(FN_MC!T213="","*",FN_MC!T213)</f>
        <v>-</v>
      </c>
      <c r="F223" s="96" t="str">
        <f>IF(FN_MC!B213="","*",FN_MC!B213)</f>
        <v>*</v>
      </c>
      <c r="G223" s="96" t="str">
        <f>IF(FN_MC!D213="","*",FN_MC!D213)</f>
        <v>*</v>
      </c>
      <c r="H223" s="96" t="str">
        <f>IF(FN_MC!F213="","*",FN_MC!F213)</f>
        <v>*</v>
      </c>
      <c r="I223" s="96" t="str">
        <f>IF(FN_MC!H213="","*",FN_MC!H213)</f>
        <v>*</v>
      </c>
      <c r="J223" s="96" t="str">
        <f>IF(FN_MC!I213="","*",FN_MC!I213)</f>
        <v>*</v>
      </c>
      <c r="K223" s="96" t="str">
        <f>IF(FN_MC!M213="","*",FN_MC!M213)</f>
        <v>-</v>
      </c>
      <c r="L223" s="192" t="str">
        <f>IF(FN_MC!N213="","*",FN_MC!N213)</f>
        <v>-</v>
      </c>
      <c r="M223" s="97" t="str">
        <f>IF(FN_MC!J213="","*",FN_MC!J213)</f>
        <v>*</v>
      </c>
      <c r="N223" s="179" t="str">
        <f>IF(FN_MC!K213="","*",FN_MC!K213)</f>
        <v>*</v>
      </c>
      <c r="O223" s="179" t="str">
        <f>IF(FN_MC!L213="","*",FN_MC!L213)</f>
        <v>-</v>
      </c>
      <c r="P223" s="107" t="str">
        <f>IF(FN_MC!O213="","*",FN_MC!O213)</f>
        <v>*</v>
      </c>
      <c r="Q223" s="107" t="str">
        <f>IF(FN_MC!P213="","*",FN_MC!P213)</f>
        <v>*</v>
      </c>
      <c r="R223" s="96" t="str">
        <f>IF(FN_MC!Q213="","*",CONCATENATE(FN_MC!Q213," ",FN_MC!R213))</f>
        <v>*</v>
      </c>
      <c r="S223" s="96" t="str">
        <f>IF(FN_MC!V213="","*",FN_MC!V213)</f>
        <v>*</v>
      </c>
      <c r="T223" s="96" t="str">
        <f>IF(FN_MC!W213="","*",FN_MC!W213)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IF(FN_MC!Y214="","*",FN_MC!Y214)</f>
        <v>*</v>
      </c>
      <c r="B224" s="95" t="str">
        <f>IF(FN_MC!X214="","*",FN_MC!X214)</f>
        <v>*</v>
      </c>
      <c r="C224" s="95" t="str">
        <f>IF(FN_MC!Z214="","*",FN_MC!Z214)</f>
        <v>*</v>
      </c>
      <c r="D224" s="96" t="str">
        <f>IF(FN_MC!S214="","*",FN_MC!S214)</f>
        <v>-</v>
      </c>
      <c r="E224" s="96" t="str">
        <f>IF(FN_MC!T214="","*",FN_MC!T214)</f>
        <v>-</v>
      </c>
      <c r="F224" s="96" t="str">
        <f>IF(FN_MC!B214="","*",FN_MC!B214)</f>
        <v>*</v>
      </c>
      <c r="G224" s="96" t="str">
        <f>IF(FN_MC!D214="","*",FN_MC!D214)</f>
        <v>*</v>
      </c>
      <c r="H224" s="96" t="str">
        <f>IF(FN_MC!F214="","*",FN_MC!F214)</f>
        <v>*</v>
      </c>
      <c r="I224" s="96" t="str">
        <f>IF(FN_MC!H214="","*",FN_MC!H214)</f>
        <v>*</v>
      </c>
      <c r="J224" s="96" t="str">
        <f>IF(FN_MC!I214="","*",FN_MC!I214)</f>
        <v>*</v>
      </c>
      <c r="K224" s="96" t="str">
        <f>IF(FN_MC!M214="","*",FN_MC!M214)</f>
        <v>-</v>
      </c>
      <c r="L224" s="192" t="str">
        <f>IF(FN_MC!N214="","*",FN_MC!N214)</f>
        <v>-</v>
      </c>
      <c r="M224" s="97" t="str">
        <f>IF(FN_MC!J214="","*",FN_MC!J214)</f>
        <v>*</v>
      </c>
      <c r="N224" s="179" t="str">
        <f>IF(FN_MC!K214="","*",FN_MC!K214)</f>
        <v>*</v>
      </c>
      <c r="O224" s="179" t="str">
        <f>IF(FN_MC!L214="","*",FN_MC!L214)</f>
        <v>-</v>
      </c>
      <c r="P224" s="107" t="str">
        <f>IF(FN_MC!O214="","*",FN_MC!O214)</f>
        <v>*</v>
      </c>
      <c r="Q224" s="107" t="str">
        <f>IF(FN_MC!P214="","*",FN_MC!P214)</f>
        <v>*</v>
      </c>
      <c r="R224" s="96" t="str">
        <f>IF(FN_MC!Q214="","*",CONCATENATE(FN_MC!Q214," ",FN_MC!R214))</f>
        <v>*</v>
      </c>
      <c r="S224" s="96" t="str">
        <f>IF(FN_MC!V214="","*",FN_MC!V214)</f>
        <v>*</v>
      </c>
      <c r="T224" s="96" t="str">
        <f>IF(FN_MC!W214="","*",FN_MC!W214)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IF(FN_MC!Y215="","*",FN_MC!Y215)</f>
        <v>*</v>
      </c>
      <c r="B225" s="95" t="str">
        <f>IF(FN_MC!X215="","*",FN_MC!X215)</f>
        <v>*</v>
      </c>
      <c r="C225" s="95" t="str">
        <f>IF(FN_MC!Z215="","*",FN_MC!Z215)</f>
        <v>*</v>
      </c>
      <c r="D225" s="96" t="str">
        <f>IF(FN_MC!S215="","*",FN_MC!S215)</f>
        <v>-</v>
      </c>
      <c r="E225" s="96" t="str">
        <f>IF(FN_MC!T215="","*",FN_MC!T215)</f>
        <v>-</v>
      </c>
      <c r="F225" s="96" t="str">
        <f>IF(FN_MC!B215="","*",FN_MC!B215)</f>
        <v>*</v>
      </c>
      <c r="G225" s="96" t="str">
        <f>IF(FN_MC!D215="","*",FN_MC!D215)</f>
        <v>*</v>
      </c>
      <c r="H225" s="96" t="str">
        <f>IF(FN_MC!F215="","*",FN_MC!F215)</f>
        <v>*</v>
      </c>
      <c r="I225" s="96" t="str">
        <f>IF(FN_MC!H215="","*",FN_MC!H215)</f>
        <v>*</v>
      </c>
      <c r="J225" s="96" t="str">
        <f>IF(FN_MC!I215="","*",FN_MC!I215)</f>
        <v>*</v>
      </c>
      <c r="K225" s="96" t="str">
        <f>IF(FN_MC!M215="","*",FN_MC!M215)</f>
        <v>-</v>
      </c>
      <c r="L225" s="192" t="str">
        <f>IF(FN_MC!N215="","*",FN_MC!N215)</f>
        <v>-</v>
      </c>
      <c r="M225" s="97" t="str">
        <f>IF(FN_MC!J215="","*",FN_MC!J215)</f>
        <v>*</v>
      </c>
      <c r="N225" s="179" t="str">
        <f>IF(FN_MC!K215="","*",FN_MC!K215)</f>
        <v>*</v>
      </c>
      <c r="O225" s="179" t="str">
        <f>IF(FN_MC!L215="","*",FN_MC!L215)</f>
        <v>-</v>
      </c>
      <c r="P225" s="107" t="str">
        <f>IF(FN_MC!O215="","*",FN_MC!O215)</f>
        <v>*</v>
      </c>
      <c r="Q225" s="107" t="str">
        <f>IF(FN_MC!P215="","*",FN_MC!P215)</f>
        <v>*</v>
      </c>
      <c r="R225" s="96" t="str">
        <f>IF(FN_MC!Q215="","*",CONCATENATE(FN_MC!Q215," ",FN_MC!R215))</f>
        <v>*</v>
      </c>
      <c r="S225" s="96" t="str">
        <f>IF(FN_MC!V215="","*",FN_MC!V215)</f>
        <v>*</v>
      </c>
      <c r="T225" s="96" t="str">
        <f>IF(FN_MC!W215="","*",FN_MC!W215)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IF(FN_MC!Y216="","*",FN_MC!Y216)</f>
        <v>*</v>
      </c>
      <c r="B226" s="95" t="str">
        <f>IF(FN_MC!X216="","*",FN_MC!X216)</f>
        <v>*</v>
      </c>
      <c r="C226" s="95" t="str">
        <f>IF(FN_MC!Z216="","*",FN_MC!Z216)</f>
        <v>*</v>
      </c>
      <c r="D226" s="96" t="str">
        <f>IF(FN_MC!S216="","*",FN_MC!S216)</f>
        <v>-</v>
      </c>
      <c r="E226" s="96" t="str">
        <f>IF(FN_MC!T216="","*",FN_MC!T216)</f>
        <v>-</v>
      </c>
      <c r="F226" s="96" t="str">
        <f>IF(FN_MC!B216="","*",FN_MC!B216)</f>
        <v>*</v>
      </c>
      <c r="G226" s="96" t="str">
        <f>IF(FN_MC!D216="","*",FN_MC!D216)</f>
        <v>*</v>
      </c>
      <c r="H226" s="96" t="str">
        <f>IF(FN_MC!F216="","*",FN_MC!F216)</f>
        <v>*</v>
      </c>
      <c r="I226" s="96" t="str">
        <f>IF(FN_MC!H216="","*",FN_MC!H216)</f>
        <v>*</v>
      </c>
      <c r="J226" s="96" t="str">
        <f>IF(FN_MC!I216="","*",FN_MC!I216)</f>
        <v>*</v>
      </c>
      <c r="K226" s="96" t="str">
        <f>IF(FN_MC!M216="","*",FN_MC!M216)</f>
        <v>-</v>
      </c>
      <c r="L226" s="192" t="str">
        <f>IF(FN_MC!N216="","*",FN_MC!N216)</f>
        <v>-</v>
      </c>
      <c r="M226" s="97" t="str">
        <f>IF(FN_MC!J216="","*",FN_MC!J216)</f>
        <v>*</v>
      </c>
      <c r="N226" s="179" t="str">
        <f>IF(FN_MC!K216="","*",FN_MC!K216)</f>
        <v>*</v>
      </c>
      <c r="O226" s="179" t="str">
        <f>IF(FN_MC!L216="","*",FN_MC!L216)</f>
        <v>-</v>
      </c>
      <c r="P226" s="107" t="str">
        <f>IF(FN_MC!O216="","*",FN_MC!O216)</f>
        <v>*</v>
      </c>
      <c r="Q226" s="107" t="str">
        <f>IF(FN_MC!P216="","*",FN_MC!P216)</f>
        <v>*</v>
      </c>
      <c r="R226" s="96" t="str">
        <f>IF(FN_MC!Q216="","*",CONCATENATE(FN_MC!Q216," ",FN_MC!R216))</f>
        <v>*</v>
      </c>
      <c r="S226" s="96" t="str">
        <f>IF(FN_MC!V216="","*",FN_MC!V216)</f>
        <v>*</v>
      </c>
      <c r="T226" s="96" t="str">
        <f>IF(FN_MC!W216="","*",FN_MC!W216)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IF(FN_MC!Y217="","*",FN_MC!Y217)</f>
        <v>*</v>
      </c>
      <c r="B227" s="95" t="str">
        <f>IF(FN_MC!X217="","*",FN_MC!X217)</f>
        <v>*</v>
      </c>
      <c r="C227" s="95" t="str">
        <f>IF(FN_MC!Z217="","*",FN_MC!Z217)</f>
        <v>*</v>
      </c>
      <c r="D227" s="96" t="str">
        <f>IF(FN_MC!S217="","*",FN_MC!S217)</f>
        <v>-</v>
      </c>
      <c r="E227" s="96" t="str">
        <f>IF(FN_MC!T217="","*",FN_MC!T217)</f>
        <v>-</v>
      </c>
      <c r="F227" s="96" t="str">
        <f>IF(FN_MC!B217="","*",FN_MC!B217)</f>
        <v>*</v>
      </c>
      <c r="G227" s="96" t="str">
        <f>IF(FN_MC!D217="","*",FN_MC!D217)</f>
        <v>*</v>
      </c>
      <c r="H227" s="96" t="str">
        <f>IF(FN_MC!F217="","*",FN_MC!F217)</f>
        <v>*</v>
      </c>
      <c r="I227" s="96" t="str">
        <f>IF(FN_MC!H217="","*",FN_MC!H217)</f>
        <v>*</v>
      </c>
      <c r="J227" s="96" t="str">
        <f>IF(FN_MC!I217="","*",FN_MC!I217)</f>
        <v>*</v>
      </c>
      <c r="K227" s="96" t="str">
        <f>IF(FN_MC!M217="","*",FN_MC!M217)</f>
        <v>-</v>
      </c>
      <c r="L227" s="192" t="str">
        <f>IF(FN_MC!N217="","*",FN_MC!N217)</f>
        <v>-</v>
      </c>
      <c r="M227" s="97" t="str">
        <f>IF(FN_MC!J217="","*",FN_MC!J217)</f>
        <v>*</v>
      </c>
      <c r="N227" s="179" t="str">
        <f>IF(FN_MC!K217="","*",FN_MC!K217)</f>
        <v>*</v>
      </c>
      <c r="O227" s="179" t="str">
        <f>IF(FN_MC!L217="","*",FN_MC!L217)</f>
        <v>-</v>
      </c>
      <c r="P227" s="107" t="str">
        <f>IF(FN_MC!O217="","*",FN_MC!O217)</f>
        <v>*</v>
      </c>
      <c r="Q227" s="107" t="str">
        <f>IF(FN_MC!P217="","*",FN_MC!P217)</f>
        <v>*</v>
      </c>
      <c r="R227" s="96" t="str">
        <f>IF(FN_MC!Q217="","*",CONCATENATE(FN_MC!Q217," ",FN_MC!R217))</f>
        <v>*</v>
      </c>
      <c r="S227" s="96" t="str">
        <f>IF(FN_MC!V217="","*",FN_MC!V217)</f>
        <v>*</v>
      </c>
      <c r="T227" s="96" t="str">
        <f>IF(FN_MC!W217="","*",FN_MC!W217)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IF(FN_MC!Y218="","*",FN_MC!Y218)</f>
        <v>*</v>
      </c>
      <c r="B228" s="95" t="str">
        <f>IF(FN_MC!X218="","*",FN_MC!X218)</f>
        <v>*</v>
      </c>
      <c r="C228" s="95" t="str">
        <f>IF(FN_MC!Z218="","*",FN_MC!Z218)</f>
        <v>*</v>
      </c>
      <c r="D228" s="96" t="str">
        <f>IF(FN_MC!S218="","*",FN_MC!S218)</f>
        <v>-</v>
      </c>
      <c r="E228" s="96" t="str">
        <f>IF(FN_MC!T218="","*",FN_MC!T218)</f>
        <v>-</v>
      </c>
      <c r="F228" s="96" t="str">
        <f>IF(FN_MC!B218="","*",FN_MC!B218)</f>
        <v>*</v>
      </c>
      <c r="G228" s="96" t="str">
        <f>IF(FN_MC!D218="","*",FN_MC!D218)</f>
        <v>*</v>
      </c>
      <c r="H228" s="96" t="str">
        <f>IF(FN_MC!F218="","*",FN_MC!F218)</f>
        <v>*</v>
      </c>
      <c r="I228" s="96" t="str">
        <f>IF(FN_MC!H218="","*",FN_MC!H218)</f>
        <v>*</v>
      </c>
      <c r="J228" s="96" t="str">
        <f>IF(FN_MC!I218="","*",FN_MC!I218)</f>
        <v>*</v>
      </c>
      <c r="K228" s="96" t="str">
        <f>IF(FN_MC!M218="","*",FN_MC!M218)</f>
        <v>-</v>
      </c>
      <c r="L228" s="192" t="str">
        <f>IF(FN_MC!N218="","*",FN_MC!N218)</f>
        <v>-</v>
      </c>
      <c r="M228" s="97" t="str">
        <f>IF(FN_MC!J218="","*",FN_MC!J218)</f>
        <v>*</v>
      </c>
      <c r="N228" s="179" t="str">
        <f>IF(FN_MC!K218="","*",FN_MC!K218)</f>
        <v>*</v>
      </c>
      <c r="O228" s="179" t="str">
        <f>IF(FN_MC!L218="","*",FN_MC!L218)</f>
        <v>-</v>
      </c>
      <c r="P228" s="107" t="str">
        <f>IF(FN_MC!O218="","*",FN_MC!O218)</f>
        <v>*</v>
      </c>
      <c r="Q228" s="107" t="str">
        <f>IF(FN_MC!P218="","*",FN_MC!P218)</f>
        <v>*</v>
      </c>
      <c r="R228" s="96" t="str">
        <f>IF(FN_MC!Q218="","*",CONCATENATE(FN_MC!Q218," ",FN_MC!R218))</f>
        <v>*</v>
      </c>
      <c r="S228" s="96" t="str">
        <f>IF(FN_MC!V218="","*",FN_MC!V218)</f>
        <v>*</v>
      </c>
      <c r="T228" s="96" t="str">
        <f>IF(FN_MC!W218="","*",FN_MC!W218)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IF(FN_MC!Y219="","*",FN_MC!Y219)</f>
        <v>*</v>
      </c>
      <c r="B229" s="95" t="str">
        <f>IF(FN_MC!X219="","*",FN_MC!X219)</f>
        <v>*</v>
      </c>
      <c r="C229" s="95" t="str">
        <f>IF(FN_MC!Z219="","*",FN_MC!Z219)</f>
        <v>*</v>
      </c>
      <c r="D229" s="96" t="str">
        <f>IF(FN_MC!S219="","*",FN_MC!S219)</f>
        <v>-</v>
      </c>
      <c r="E229" s="96" t="str">
        <f>IF(FN_MC!T219="","*",FN_MC!T219)</f>
        <v>-</v>
      </c>
      <c r="F229" s="96" t="str">
        <f>IF(FN_MC!B219="","*",FN_MC!B219)</f>
        <v>*</v>
      </c>
      <c r="G229" s="96" t="str">
        <f>IF(FN_MC!D219="","*",FN_MC!D219)</f>
        <v>*</v>
      </c>
      <c r="H229" s="96" t="str">
        <f>IF(FN_MC!F219="","*",FN_MC!F219)</f>
        <v>*</v>
      </c>
      <c r="I229" s="96" t="str">
        <f>IF(FN_MC!H219="","*",FN_MC!H219)</f>
        <v>*</v>
      </c>
      <c r="J229" s="96" t="str">
        <f>IF(FN_MC!I219="","*",FN_MC!I219)</f>
        <v>*</v>
      </c>
      <c r="K229" s="96" t="str">
        <f>IF(FN_MC!M219="","*",FN_MC!M219)</f>
        <v>-</v>
      </c>
      <c r="L229" s="192" t="str">
        <f>IF(FN_MC!N219="","*",FN_MC!N219)</f>
        <v>-</v>
      </c>
      <c r="M229" s="97" t="str">
        <f>IF(FN_MC!J219="","*",FN_MC!J219)</f>
        <v>*</v>
      </c>
      <c r="N229" s="179" t="str">
        <f>IF(FN_MC!K219="","*",FN_MC!K219)</f>
        <v>*</v>
      </c>
      <c r="O229" s="179" t="str">
        <f>IF(FN_MC!L219="","*",FN_MC!L219)</f>
        <v>-</v>
      </c>
      <c r="P229" s="107" t="str">
        <f>IF(FN_MC!O219="","*",FN_MC!O219)</f>
        <v>*</v>
      </c>
      <c r="Q229" s="107" t="str">
        <f>IF(FN_MC!P219="","*",FN_MC!P219)</f>
        <v>*</v>
      </c>
      <c r="R229" s="96" t="str">
        <f>IF(FN_MC!Q219="","*",CONCATENATE(FN_MC!Q219," ",FN_MC!R219))</f>
        <v>*</v>
      </c>
      <c r="S229" s="96" t="str">
        <f>IF(FN_MC!V219="","*",FN_MC!V219)</f>
        <v>*</v>
      </c>
      <c r="T229" s="96" t="str">
        <f>IF(FN_MC!W219="","*",FN_MC!W219)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IF(FN_MC!Y220="","*",FN_MC!Y220)</f>
        <v>*</v>
      </c>
      <c r="B230" s="95" t="str">
        <f>IF(FN_MC!X220="","*",FN_MC!X220)</f>
        <v>*</v>
      </c>
      <c r="C230" s="95" t="str">
        <f>IF(FN_MC!Z220="","*",FN_MC!Z220)</f>
        <v>*</v>
      </c>
      <c r="D230" s="96" t="str">
        <f>IF(FN_MC!S220="","*",FN_MC!S220)</f>
        <v>-</v>
      </c>
      <c r="E230" s="96" t="str">
        <f>IF(FN_MC!T220="","*",FN_MC!T220)</f>
        <v>-</v>
      </c>
      <c r="F230" s="96" t="str">
        <f>IF(FN_MC!B220="","*",FN_MC!B220)</f>
        <v>*</v>
      </c>
      <c r="G230" s="96" t="str">
        <f>IF(FN_MC!D220="","*",FN_MC!D220)</f>
        <v>*</v>
      </c>
      <c r="H230" s="96" t="str">
        <f>IF(FN_MC!F220="","*",FN_MC!F220)</f>
        <v>*</v>
      </c>
      <c r="I230" s="96" t="str">
        <f>IF(FN_MC!H220="","*",FN_MC!H220)</f>
        <v>*</v>
      </c>
      <c r="J230" s="96" t="str">
        <f>IF(FN_MC!I220="","*",FN_MC!I220)</f>
        <v>*</v>
      </c>
      <c r="K230" s="96" t="str">
        <f>IF(FN_MC!M220="","*",FN_MC!M220)</f>
        <v>-</v>
      </c>
      <c r="L230" s="192" t="str">
        <f>IF(FN_MC!N220="","*",FN_MC!N220)</f>
        <v>-</v>
      </c>
      <c r="M230" s="97" t="str">
        <f>IF(FN_MC!J220="","*",FN_MC!J220)</f>
        <v>*</v>
      </c>
      <c r="N230" s="179" t="str">
        <f>IF(FN_MC!K220="","*",FN_MC!K220)</f>
        <v>*</v>
      </c>
      <c r="O230" s="179" t="str">
        <f>IF(FN_MC!L220="","*",FN_MC!L220)</f>
        <v>-</v>
      </c>
      <c r="P230" s="107" t="str">
        <f>IF(FN_MC!O220="","*",FN_MC!O220)</f>
        <v>*</v>
      </c>
      <c r="Q230" s="107" t="str">
        <f>IF(FN_MC!P220="","*",FN_MC!P220)</f>
        <v>*</v>
      </c>
      <c r="R230" s="96" t="str">
        <f>IF(FN_MC!Q220="","*",CONCATENATE(FN_MC!Q220," ",FN_MC!R220))</f>
        <v>*</v>
      </c>
      <c r="S230" s="96" t="str">
        <f>IF(FN_MC!V220="","*",FN_MC!V220)</f>
        <v>*</v>
      </c>
      <c r="T230" s="96" t="str">
        <f>IF(FN_MC!W220="","*",FN_MC!W220)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IF(FN_MC!Y221="","*",FN_MC!Y221)</f>
        <v>*</v>
      </c>
      <c r="B231" s="95" t="str">
        <f>IF(FN_MC!X221="","*",FN_MC!X221)</f>
        <v>*</v>
      </c>
      <c r="C231" s="95" t="str">
        <f>IF(FN_MC!Z221="","*",FN_MC!Z221)</f>
        <v>*</v>
      </c>
      <c r="D231" s="96" t="str">
        <f>IF(FN_MC!S221="","*",FN_MC!S221)</f>
        <v>-</v>
      </c>
      <c r="E231" s="96" t="str">
        <f>IF(FN_MC!T221="","*",FN_MC!T221)</f>
        <v>-</v>
      </c>
      <c r="F231" s="96" t="str">
        <f>IF(FN_MC!B221="","*",FN_MC!B221)</f>
        <v>*</v>
      </c>
      <c r="G231" s="96" t="str">
        <f>IF(FN_MC!D221="","*",FN_MC!D221)</f>
        <v>*</v>
      </c>
      <c r="H231" s="96" t="str">
        <f>IF(FN_MC!F221="","*",FN_MC!F221)</f>
        <v>*</v>
      </c>
      <c r="I231" s="96" t="str">
        <f>IF(FN_MC!H221="","*",FN_MC!H221)</f>
        <v>*</v>
      </c>
      <c r="J231" s="96" t="str">
        <f>IF(FN_MC!I221="","*",FN_MC!I221)</f>
        <v>*</v>
      </c>
      <c r="K231" s="96" t="str">
        <f>IF(FN_MC!M221="","*",FN_MC!M221)</f>
        <v>-</v>
      </c>
      <c r="L231" s="192" t="str">
        <f>IF(FN_MC!N221="","*",FN_MC!N221)</f>
        <v>-</v>
      </c>
      <c r="M231" s="97" t="str">
        <f>IF(FN_MC!J221="","*",FN_MC!J221)</f>
        <v>*</v>
      </c>
      <c r="N231" s="179" t="str">
        <f>IF(FN_MC!K221="","*",FN_MC!K221)</f>
        <v>*</v>
      </c>
      <c r="O231" s="179" t="str">
        <f>IF(FN_MC!L221="","*",FN_MC!L221)</f>
        <v>-</v>
      </c>
      <c r="P231" s="107" t="str">
        <f>IF(FN_MC!O221="","*",FN_MC!O221)</f>
        <v>*</v>
      </c>
      <c r="Q231" s="107" t="str">
        <f>IF(FN_MC!P221="","*",FN_MC!P221)</f>
        <v>*</v>
      </c>
      <c r="R231" s="96" t="str">
        <f>IF(FN_MC!Q221="","*",CONCATENATE(FN_MC!Q221," ",FN_MC!R221))</f>
        <v>*</v>
      </c>
      <c r="S231" s="96" t="str">
        <f>IF(FN_MC!V221="","*",FN_MC!V221)</f>
        <v>*</v>
      </c>
      <c r="T231" s="96" t="str">
        <f>IF(FN_MC!W221="","*",FN_MC!W221)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IF(FN_MC!Y222="","*",FN_MC!Y222)</f>
        <v>*</v>
      </c>
      <c r="B232" s="95" t="str">
        <f>IF(FN_MC!X222="","*",FN_MC!X222)</f>
        <v>*</v>
      </c>
      <c r="C232" s="95" t="str">
        <f>IF(FN_MC!Z222="","*",FN_MC!Z222)</f>
        <v>*</v>
      </c>
      <c r="D232" s="96" t="str">
        <f>IF(FN_MC!S222="","*",FN_MC!S222)</f>
        <v>-</v>
      </c>
      <c r="E232" s="96" t="str">
        <f>IF(FN_MC!T222="","*",FN_MC!T222)</f>
        <v>-</v>
      </c>
      <c r="F232" s="96" t="str">
        <f>IF(FN_MC!B222="","*",FN_MC!B222)</f>
        <v>*</v>
      </c>
      <c r="G232" s="96" t="str">
        <f>IF(FN_MC!D222="","*",FN_MC!D222)</f>
        <v>*</v>
      </c>
      <c r="H232" s="96" t="str">
        <f>IF(FN_MC!F222="","*",FN_MC!F222)</f>
        <v>*</v>
      </c>
      <c r="I232" s="96" t="str">
        <f>IF(FN_MC!H222="","*",FN_MC!H222)</f>
        <v>*</v>
      </c>
      <c r="J232" s="96" t="str">
        <f>IF(FN_MC!I222="","*",FN_MC!I222)</f>
        <v>*</v>
      </c>
      <c r="K232" s="96" t="str">
        <f>IF(FN_MC!M222="","*",FN_MC!M222)</f>
        <v>-</v>
      </c>
      <c r="L232" s="192" t="str">
        <f>IF(FN_MC!N222="","*",FN_MC!N222)</f>
        <v>-</v>
      </c>
      <c r="M232" s="97" t="str">
        <f>IF(FN_MC!J222="","*",FN_MC!J222)</f>
        <v>*</v>
      </c>
      <c r="N232" s="179" t="str">
        <f>IF(FN_MC!K222="","*",FN_MC!K222)</f>
        <v>*</v>
      </c>
      <c r="O232" s="179" t="str">
        <f>IF(FN_MC!L222="","*",FN_MC!L222)</f>
        <v>-</v>
      </c>
      <c r="P232" s="107" t="str">
        <f>IF(FN_MC!O222="","*",FN_MC!O222)</f>
        <v>*</v>
      </c>
      <c r="Q232" s="107" t="str">
        <f>IF(FN_MC!P222="","*",FN_MC!P222)</f>
        <v>*</v>
      </c>
      <c r="R232" s="96" t="str">
        <f>IF(FN_MC!Q222="","*",CONCATENATE(FN_MC!Q222," ",FN_MC!R222))</f>
        <v>*</v>
      </c>
      <c r="S232" s="96" t="str">
        <f>IF(FN_MC!V222="","*",FN_MC!V222)</f>
        <v>*</v>
      </c>
      <c r="T232" s="96" t="str">
        <f>IF(FN_MC!W222="","*",FN_MC!W222)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IF(FN_MC!Y223="","*",FN_MC!Y223)</f>
        <v>*</v>
      </c>
      <c r="B233" s="95" t="str">
        <f>IF(FN_MC!X223="","*",FN_MC!X223)</f>
        <v>*</v>
      </c>
      <c r="C233" s="95" t="str">
        <f>IF(FN_MC!Z223="","*",FN_MC!Z223)</f>
        <v>*</v>
      </c>
      <c r="D233" s="96" t="str">
        <f>IF(FN_MC!S223="","*",FN_MC!S223)</f>
        <v>-</v>
      </c>
      <c r="E233" s="96" t="str">
        <f>IF(FN_MC!T223="","*",FN_MC!T223)</f>
        <v>-</v>
      </c>
      <c r="F233" s="96" t="str">
        <f>IF(FN_MC!B223="","*",FN_MC!B223)</f>
        <v>*</v>
      </c>
      <c r="G233" s="96" t="str">
        <f>IF(FN_MC!D223="","*",FN_MC!D223)</f>
        <v>*</v>
      </c>
      <c r="H233" s="96" t="str">
        <f>IF(FN_MC!F223="","*",FN_MC!F223)</f>
        <v>*</v>
      </c>
      <c r="I233" s="96" t="str">
        <f>IF(FN_MC!H223="","*",FN_MC!H223)</f>
        <v>*</v>
      </c>
      <c r="J233" s="96" t="str">
        <f>IF(FN_MC!I223="","*",FN_MC!I223)</f>
        <v>*</v>
      </c>
      <c r="K233" s="96" t="str">
        <f>IF(FN_MC!M223="","*",FN_MC!M223)</f>
        <v>-</v>
      </c>
      <c r="L233" s="192" t="str">
        <f>IF(FN_MC!N223="","*",FN_MC!N223)</f>
        <v>-</v>
      </c>
      <c r="M233" s="97" t="str">
        <f>IF(FN_MC!J223="","*",FN_MC!J223)</f>
        <v>*</v>
      </c>
      <c r="N233" s="179" t="str">
        <f>IF(FN_MC!K223="","*",FN_MC!K223)</f>
        <v>*</v>
      </c>
      <c r="O233" s="179" t="str">
        <f>IF(FN_MC!L223="","*",FN_MC!L223)</f>
        <v>-</v>
      </c>
      <c r="P233" s="107" t="str">
        <f>IF(FN_MC!O223="","*",FN_MC!O223)</f>
        <v>*</v>
      </c>
      <c r="Q233" s="107" t="str">
        <f>IF(FN_MC!P223="","*",FN_MC!P223)</f>
        <v>*</v>
      </c>
      <c r="R233" s="96" t="str">
        <f>IF(FN_MC!Q223="","*",CONCATENATE(FN_MC!Q223," ",FN_MC!R223))</f>
        <v>*</v>
      </c>
      <c r="S233" s="96" t="str">
        <f>IF(FN_MC!V223="","*",FN_MC!V223)</f>
        <v>*</v>
      </c>
      <c r="T233" s="96" t="str">
        <f>IF(FN_MC!W223="","*",FN_MC!W223)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IF(FN_MC!Y224="","*",FN_MC!Y224)</f>
        <v>*</v>
      </c>
      <c r="B234" s="95" t="str">
        <f>IF(FN_MC!X224="","*",FN_MC!X224)</f>
        <v>*</v>
      </c>
      <c r="C234" s="95" t="str">
        <f>IF(FN_MC!Z224="","*",FN_MC!Z224)</f>
        <v>*</v>
      </c>
      <c r="D234" s="96" t="str">
        <f>IF(FN_MC!S224="","*",FN_MC!S224)</f>
        <v>-</v>
      </c>
      <c r="E234" s="96" t="str">
        <f>IF(FN_MC!T224="","*",FN_MC!T224)</f>
        <v>-</v>
      </c>
      <c r="F234" s="96" t="str">
        <f>IF(FN_MC!B224="","*",FN_MC!B224)</f>
        <v>*</v>
      </c>
      <c r="G234" s="96" t="str">
        <f>IF(FN_MC!D224="","*",FN_MC!D224)</f>
        <v>*</v>
      </c>
      <c r="H234" s="96" t="str">
        <f>IF(FN_MC!F224="","*",FN_MC!F224)</f>
        <v>*</v>
      </c>
      <c r="I234" s="96" t="str">
        <f>IF(FN_MC!H224="","*",FN_MC!H224)</f>
        <v>*</v>
      </c>
      <c r="J234" s="96" t="str">
        <f>IF(FN_MC!I224="","*",FN_MC!I224)</f>
        <v>*</v>
      </c>
      <c r="K234" s="96" t="str">
        <f>IF(FN_MC!M224="","*",FN_MC!M224)</f>
        <v>-</v>
      </c>
      <c r="L234" s="192" t="str">
        <f>IF(FN_MC!N224="","*",FN_MC!N224)</f>
        <v>-</v>
      </c>
      <c r="M234" s="97" t="str">
        <f>IF(FN_MC!J224="","*",FN_MC!J224)</f>
        <v>*</v>
      </c>
      <c r="N234" s="179" t="str">
        <f>IF(FN_MC!K224="","*",FN_MC!K224)</f>
        <v>*</v>
      </c>
      <c r="O234" s="179" t="str">
        <f>IF(FN_MC!L224="","*",FN_MC!L224)</f>
        <v>-</v>
      </c>
      <c r="P234" s="107" t="str">
        <f>IF(FN_MC!O224="","*",FN_MC!O224)</f>
        <v>*</v>
      </c>
      <c r="Q234" s="107" t="str">
        <f>IF(FN_MC!P224="","*",FN_MC!P224)</f>
        <v>*</v>
      </c>
      <c r="R234" s="96" t="str">
        <f>IF(FN_MC!Q224="","*",CONCATENATE(FN_MC!Q224," ",FN_MC!R224))</f>
        <v>*</v>
      </c>
      <c r="S234" s="96" t="str">
        <f>IF(FN_MC!V224="","*",FN_MC!V224)</f>
        <v>*</v>
      </c>
      <c r="T234" s="96" t="str">
        <f>IF(FN_MC!W224="","*",FN_MC!W224)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IF(FN_MC!Y225="","*",FN_MC!Y225)</f>
        <v>*</v>
      </c>
      <c r="B235" s="95" t="str">
        <f>IF(FN_MC!X225="","*",FN_MC!X225)</f>
        <v>*</v>
      </c>
      <c r="C235" s="95" t="str">
        <f>IF(FN_MC!Z225="","*",FN_MC!Z225)</f>
        <v>*</v>
      </c>
      <c r="D235" s="96" t="str">
        <f>IF(FN_MC!S225="","*",FN_MC!S225)</f>
        <v>-</v>
      </c>
      <c r="E235" s="96" t="str">
        <f>IF(FN_MC!T225="","*",FN_MC!T225)</f>
        <v>-</v>
      </c>
      <c r="F235" s="96" t="str">
        <f>IF(FN_MC!B225="","*",FN_MC!B225)</f>
        <v>*</v>
      </c>
      <c r="G235" s="96" t="str">
        <f>IF(FN_MC!D225="","*",FN_MC!D225)</f>
        <v>*</v>
      </c>
      <c r="H235" s="96" t="str">
        <f>IF(FN_MC!F225="","*",FN_MC!F225)</f>
        <v>*</v>
      </c>
      <c r="I235" s="96" t="str">
        <f>IF(FN_MC!H225="","*",FN_MC!H225)</f>
        <v>*</v>
      </c>
      <c r="J235" s="96" t="str">
        <f>IF(FN_MC!I225="","*",FN_MC!I225)</f>
        <v>*</v>
      </c>
      <c r="K235" s="96" t="str">
        <f>IF(FN_MC!M225="","*",FN_MC!M225)</f>
        <v>-</v>
      </c>
      <c r="L235" s="192" t="str">
        <f>IF(FN_MC!N225="","*",FN_MC!N225)</f>
        <v>-</v>
      </c>
      <c r="M235" s="97" t="str">
        <f>IF(FN_MC!J225="","*",FN_MC!J225)</f>
        <v>*</v>
      </c>
      <c r="N235" s="179" t="str">
        <f>IF(FN_MC!K225="","*",FN_MC!K225)</f>
        <v>*</v>
      </c>
      <c r="O235" s="179" t="str">
        <f>IF(FN_MC!L225="","*",FN_MC!L225)</f>
        <v>-</v>
      </c>
      <c r="P235" s="107" t="str">
        <f>IF(FN_MC!O225="","*",FN_MC!O225)</f>
        <v>*</v>
      </c>
      <c r="Q235" s="107" t="str">
        <f>IF(FN_MC!P225="","*",FN_MC!P225)</f>
        <v>*</v>
      </c>
      <c r="R235" s="96" t="str">
        <f>IF(FN_MC!Q225="","*",CONCATENATE(FN_MC!Q225," ",FN_MC!R225))</f>
        <v>*</v>
      </c>
      <c r="S235" s="96" t="str">
        <f>IF(FN_MC!V225="","*",FN_MC!V225)</f>
        <v>*</v>
      </c>
      <c r="T235" s="96" t="str">
        <f>IF(FN_MC!W225="","*",FN_MC!W225)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IF(FN_MC!Y226="","*",FN_MC!Y226)</f>
        <v>*</v>
      </c>
      <c r="B236" s="95" t="str">
        <f>IF(FN_MC!X226="","*",FN_MC!X226)</f>
        <v>*</v>
      </c>
      <c r="C236" s="95" t="str">
        <f>IF(FN_MC!Z226="","*",FN_MC!Z226)</f>
        <v>*</v>
      </c>
      <c r="D236" s="96" t="str">
        <f>IF(FN_MC!S226="","*",FN_MC!S226)</f>
        <v>-</v>
      </c>
      <c r="E236" s="96" t="str">
        <f>IF(FN_MC!T226="","*",FN_MC!T226)</f>
        <v>-</v>
      </c>
      <c r="F236" s="96" t="str">
        <f>IF(FN_MC!B226="","*",FN_MC!B226)</f>
        <v>*</v>
      </c>
      <c r="G236" s="96" t="str">
        <f>IF(FN_MC!D226="","*",FN_MC!D226)</f>
        <v>*</v>
      </c>
      <c r="H236" s="96" t="str">
        <f>IF(FN_MC!F226="","*",FN_MC!F226)</f>
        <v>*</v>
      </c>
      <c r="I236" s="96" t="str">
        <f>IF(FN_MC!H226="","*",FN_MC!H226)</f>
        <v>*</v>
      </c>
      <c r="J236" s="96" t="str">
        <f>IF(FN_MC!I226="","*",FN_MC!I226)</f>
        <v>*</v>
      </c>
      <c r="K236" s="96" t="str">
        <f>IF(FN_MC!M226="","*",FN_MC!M226)</f>
        <v>-</v>
      </c>
      <c r="L236" s="192" t="str">
        <f>IF(FN_MC!N226="","*",FN_MC!N226)</f>
        <v>-</v>
      </c>
      <c r="M236" s="97" t="str">
        <f>IF(FN_MC!J226="","*",FN_MC!J226)</f>
        <v>*</v>
      </c>
      <c r="N236" s="179" t="str">
        <f>IF(FN_MC!K226="","*",FN_MC!K226)</f>
        <v>*</v>
      </c>
      <c r="O236" s="179" t="str">
        <f>IF(FN_MC!L226="","*",FN_MC!L226)</f>
        <v>-</v>
      </c>
      <c r="P236" s="107" t="str">
        <f>IF(FN_MC!O226="","*",FN_MC!O226)</f>
        <v>*</v>
      </c>
      <c r="Q236" s="107" t="str">
        <f>IF(FN_MC!P226="","*",FN_MC!P226)</f>
        <v>*</v>
      </c>
      <c r="R236" s="96" t="str">
        <f>IF(FN_MC!Q226="","*",CONCATENATE(FN_MC!Q226," ",FN_MC!R226))</f>
        <v>*</v>
      </c>
      <c r="S236" s="96" t="str">
        <f>IF(FN_MC!V226="","*",FN_MC!V226)</f>
        <v>*</v>
      </c>
      <c r="T236" s="96" t="str">
        <f>IF(FN_MC!W226="","*",FN_MC!W226)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IF(FN_MC!Y227="","*",FN_MC!Y227)</f>
        <v>*</v>
      </c>
      <c r="B237" s="95" t="str">
        <f>IF(FN_MC!X227="","*",FN_MC!X227)</f>
        <v>*</v>
      </c>
      <c r="C237" s="95" t="str">
        <f>IF(FN_MC!Z227="","*",FN_MC!Z227)</f>
        <v>*</v>
      </c>
      <c r="D237" s="96" t="str">
        <f>IF(FN_MC!S227="","*",FN_MC!S227)</f>
        <v>-</v>
      </c>
      <c r="E237" s="96" t="str">
        <f>IF(FN_MC!T227="","*",FN_MC!T227)</f>
        <v>-</v>
      </c>
      <c r="F237" s="96" t="str">
        <f>IF(FN_MC!B227="","*",FN_MC!B227)</f>
        <v>*</v>
      </c>
      <c r="G237" s="96" t="str">
        <f>IF(FN_MC!D227="","*",FN_MC!D227)</f>
        <v>*</v>
      </c>
      <c r="H237" s="96" t="str">
        <f>IF(FN_MC!F227="","*",FN_MC!F227)</f>
        <v>*</v>
      </c>
      <c r="I237" s="96" t="str">
        <f>IF(FN_MC!H227="","*",FN_MC!H227)</f>
        <v>*</v>
      </c>
      <c r="J237" s="96" t="str">
        <f>IF(FN_MC!I227="","*",FN_MC!I227)</f>
        <v>*</v>
      </c>
      <c r="K237" s="96" t="str">
        <f>IF(FN_MC!M227="","*",FN_MC!M227)</f>
        <v>-</v>
      </c>
      <c r="L237" s="192" t="str">
        <f>IF(FN_MC!N227="","*",FN_MC!N227)</f>
        <v>-</v>
      </c>
      <c r="M237" s="97" t="str">
        <f>IF(FN_MC!J227="","*",FN_MC!J227)</f>
        <v>*</v>
      </c>
      <c r="N237" s="179" t="str">
        <f>IF(FN_MC!K227="","*",FN_MC!K227)</f>
        <v>*</v>
      </c>
      <c r="O237" s="179" t="str">
        <f>IF(FN_MC!L227="","*",FN_MC!L227)</f>
        <v>-</v>
      </c>
      <c r="P237" s="107" t="str">
        <f>IF(FN_MC!O227="","*",FN_MC!O227)</f>
        <v>*</v>
      </c>
      <c r="Q237" s="107" t="str">
        <f>IF(FN_MC!P227="","*",FN_MC!P227)</f>
        <v>*</v>
      </c>
      <c r="R237" s="96" t="str">
        <f>IF(FN_MC!Q227="","*",CONCATENATE(FN_MC!Q227," ",FN_MC!R227))</f>
        <v>*</v>
      </c>
      <c r="S237" s="96" t="str">
        <f>IF(FN_MC!V227="","*",FN_MC!V227)</f>
        <v>*</v>
      </c>
      <c r="T237" s="96" t="str">
        <f>IF(FN_MC!W227="","*",FN_MC!W227)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IF(FN_MC!Y228="","*",FN_MC!Y228)</f>
        <v>*</v>
      </c>
      <c r="B238" s="95" t="str">
        <f>IF(FN_MC!X228="","*",FN_MC!X228)</f>
        <v>*</v>
      </c>
      <c r="C238" s="95" t="str">
        <f>IF(FN_MC!Z228="","*",FN_MC!Z228)</f>
        <v>*</v>
      </c>
      <c r="D238" s="96" t="str">
        <f>IF(FN_MC!S228="","*",FN_MC!S228)</f>
        <v>-</v>
      </c>
      <c r="E238" s="96" t="str">
        <f>IF(FN_MC!T228="","*",FN_MC!T228)</f>
        <v>-</v>
      </c>
      <c r="F238" s="96" t="str">
        <f>IF(FN_MC!B228="","*",FN_MC!B228)</f>
        <v>*</v>
      </c>
      <c r="G238" s="96" t="str">
        <f>IF(FN_MC!D228="","*",FN_MC!D228)</f>
        <v>*</v>
      </c>
      <c r="H238" s="96" t="str">
        <f>IF(FN_MC!F228="","*",FN_MC!F228)</f>
        <v>*</v>
      </c>
      <c r="I238" s="96" t="str">
        <f>IF(FN_MC!H228="","*",FN_MC!H228)</f>
        <v>*</v>
      </c>
      <c r="J238" s="96" t="str">
        <f>IF(FN_MC!I228="","*",FN_MC!I228)</f>
        <v>*</v>
      </c>
      <c r="K238" s="96" t="str">
        <f>IF(FN_MC!M228="","*",FN_MC!M228)</f>
        <v>-</v>
      </c>
      <c r="L238" s="192" t="str">
        <f>IF(FN_MC!N228="","*",FN_MC!N228)</f>
        <v>-</v>
      </c>
      <c r="M238" s="97" t="str">
        <f>IF(FN_MC!J228="","*",FN_MC!J228)</f>
        <v>*</v>
      </c>
      <c r="N238" s="179" t="str">
        <f>IF(FN_MC!K228="","*",FN_MC!K228)</f>
        <v>*</v>
      </c>
      <c r="O238" s="179" t="str">
        <f>IF(FN_MC!L228="","*",FN_MC!L228)</f>
        <v>-</v>
      </c>
      <c r="P238" s="107" t="str">
        <f>IF(FN_MC!O228="","*",FN_MC!O228)</f>
        <v>*</v>
      </c>
      <c r="Q238" s="107" t="str">
        <f>IF(FN_MC!P228="","*",FN_MC!P228)</f>
        <v>*</v>
      </c>
      <c r="R238" s="96" t="str">
        <f>IF(FN_MC!Q228="","*",CONCATENATE(FN_MC!Q228," ",FN_MC!R228))</f>
        <v>*</v>
      </c>
      <c r="S238" s="96" t="str">
        <f>IF(FN_MC!V228="","*",FN_MC!V228)</f>
        <v>*</v>
      </c>
      <c r="T238" s="96" t="str">
        <f>IF(FN_MC!W228="","*",FN_MC!W228)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IF(FN_MC!Y229="","*",FN_MC!Y229)</f>
        <v>*</v>
      </c>
      <c r="B239" s="95" t="str">
        <f>IF(FN_MC!X229="","*",FN_MC!X229)</f>
        <v>*</v>
      </c>
      <c r="C239" s="95" t="str">
        <f>IF(FN_MC!Z229="","*",FN_MC!Z229)</f>
        <v>*</v>
      </c>
      <c r="D239" s="96" t="str">
        <f>IF(FN_MC!S229="","*",FN_MC!S229)</f>
        <v>-</v>
      </c>
      <c r="E239" s="96" t="str">
        <f>IF(FN_MC!T229="","*",FN_MC!T229)</f>
        <v>-</v>
      </c>
      <c r="F239" s="96" t="str">
        <f>IF(FN_MC!B229="","*",FN_MC!B229)</f>
        <v>*</v>
      </c>
      <c r="G239" s="96" t="str">
        <f>IF(FN_MC!D229="","*",FN_MC!D229)</f>
        <v>*</v>
      </c>
      <c r="H239" s="96" t="str">
        <f>IF(FN_MC!F229="","*",FN_MC!F229)</f>
        <v>*</v>
      </c>
      <c r="I239" s="96" t="str">
        <f>IF(FN_MC!H229="","*",FN_MC!H229)</f>
        <v>*</v>
      </c>
      <c r="J239" s="96" t="str">
        <f>IF(FN_MC!I229="","*",FN_MC!I229)</f>
        <v>*</v>
      </c>
      <c r="K239" s="96" t="str">
        <f>IF(FN_MC!M229="","*",FN_MC!M229)</f>
        <v>-</v>
      </c>
      <c r="L239" s="192" t="str">
        <f>IF(FN_MC!N229="","*",FN_MC!N229)</f>
        <v>-</v>
      </c>
      <c r="M239" s="97" t="str">
        <f>IF(FN_MC!J229="","*",FN_MC!J229)</f>
        <v>*</v>
      </c>
      <c r="N239" s="179" t="str">
        <f>IF(FN_MC!K229="","*",FN_MC!K229)</f>
        <v>*</v>
      </c>
      <c r="O239" s="179" t="str">
        <f>IF(FN_MC!L229="","*",FN_MC!L229)</f>
        <v>-</v>
      </c>
      <c r="P239" s="107" t="str">
        <f>IF(FN_MC!O229="","*",FN_MC!O229)</f>
        <v>*</v>
      </c>
      <c r="Q239" s="107" t="str">
        <f>IF(FN_MC!P229="","*",FN_MC!P229)</f>
        <v>*</v>
      </c>
      <c r="R239" s="96" t="str">
        <f>IF(FN_MC!Q229="","*",CONCATENATE(FN_MC!Q229," ",FN_MC!R229))</f>
        <v>*</v>
      </c>
      <c r="S239" s="96" t="str">
        <f>IF(FN_MC!V229="","*",FN_MC!V229)</f>
        <v>*</v>
      </c>
      <c r="T239" s="96" t="str">
        <f>IF(FN_MC!W229="","*",FN_MC!W229)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IF(FN_MC!Y230="","*",FN_MC!Y230)</f>
        <v>*</v>
      </c>
      <c r="B240" s="95" t="str">
        <f>IF(FN_MC!X230="","*",FN_MC!X230)</f>
        <v>*</v>
      </c>
      <c r="C240" s="95" t="str">
        <f>IF(FN_MC!Z230="","*",FN_MC!Z230)</f>
        <v>*</v>
      </c>
      <c r="D240" s="96" t="str">
        <f>IF(FN_MC!S230="","*",FN_MC!S230)</f>
        <v>-</v>
      </c>
      <c r="E240" s="96" t="str">
        <f>IF(FN_MC!T230="","*",FN_MC!T230)</f>
        <v>-</v>
      </c>
      <c r="F240" s="96" t="str">
        <f>IF(FN_MC!B230="","*",FN_MC!B230)</f>
        <v>*</v>
      </c>
      <c r="G240" s="96" t="str">
        <f>IF(FN_MC!D230="","*",FN_MC!D230)</f>
        <v>*</v>
      </c>
      <c r="H240" s="96" t="str">
        <f>IF(FN_MC!F230="","*",FN_MC!F230)</f>
        <v>*</v>
      </c>
      <c r="I240" s="96" t="str">
        <f>IF(FN_MC!H230="","*",FN_MC!H230)</f>
        <v>*</v>
      </c>
      <c r="J240" s="96" t="str">
        <f>IF(FN_MC!I230="","*",FN_MC!I230)</f>
        <v>*</v>
      </c>
      <c r="K240" s="96" t="str">
        <f>IF(FN_MC!M230="","*",FN_MC!M230)</f>
        <v>-</v>
      </c>
      <c r="L240" s="192" t="str">
        <f>IF(FN_MC!N230="","*",FN_MC!N230)</f>
        <v>-</v>
      </c>
      <c r="M240" s="97" t="str">
        <f>IF(FN_MC!J230="","*",FN_MC!J230)</f>
        <v>*</v>
      </c>
      <c r="N240" s="179" t="str">
        <f>IF(FN_MC!K230="","*",FN_MC!K230)</f>
        <v>*</v>
      </c>
      <c r="O240" s="179" t="str">
        <f>IF(FN_MC!L230="","*",FN_MC!L230)</f>
        <v>-</v>
      </c>
      <c r="P240" s="107" t="str">
        <f>IF(FN_MC!O230="","*",FN_MC!O230)</f>
        <v>*</v>
      </c>
      <c r="Q240" s="107" t="str">
        <f>IF(FN_MC!P230="","*",FN_MC!P230)</f>
        <v>*</v>
      </c>
      <c r="R240" s="96" t="str">
        <f>IF(FN_MC!Q230="","*",CONCATENATE(FN_MC!Q230," ",FN_MC!R230))</f>
        <v>*</v>
      </c>
      <c r="S240" s="96" t="str">
        <f>IF(FN_MC!V230="","*",FN_MC!V230)</f>
        <v>*</v>
      </c>
      <c r="T240" s="96" t="str">
        <f>IF(FN_MC!W230="","*",FN_MC!W230)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IF(FN_MC!Y231="","*",FN_MC!Y231)</f>
        <v>*</v>
      </c>
      <c r="B241" s="95" t="str">
        <f>IF(FN_MC!X231="","*",FN_MC!X231)</f>
        <v>*</v>
      </c>
      <c r="C241" s="95" t="str">
        <f>IF(FN_MC!Z231="","*",FN_MC!Z231)</f>
        <v>*</v>
      </c>
      <c r="D241" s="96" t="str">
        <f>IF(FN_MC!S231="","*",FN_MC!S231)</f>
        <v>-</v>
      </c>
      <c r="E241" s="96" t="str">
        <f>IF(FN_MC!T231="","*",FN_MC!T231)</f>
        <v>-</v>
      </c>
      <c r="F241" s="96" t="str">
        <f>IF(FN_MC!B231="","*",FN_MC!B231)</f>
        <v>*</v>
      </c>
      <c r="G241" s="96" t="str">
        <f>IF(FN_MC!D231="","*",FN_MC!D231)</f>
        <v>*</v>
      </c>
      <c r="H241" s="96" t="str">
        <f>IF(FN_MC!F231="","*",FN_MC!F231)</f>
        <v>*</v>
      </c>
      <c r="I241" s="96" t="str">
        <f>IF(FN_MC!H231="","*",FN_MC!H231)</f>
        <v>*</v>
      </c>
      <c r="J241" s="96" t="str">
        <f>IF(FN_MC!I231="","*",FN_MC!I231)</f>
        <v>*</v>
      </c>
      <c r="K241" s="96" t="str">
        <f>IF(FN_MC!M231="","*",FN_MC!M231)</f>
        <v>-</v>
      </c>
      <c r="L241" s="192" t="str">
        <f>IF(FN_MC!N231="","*",FN_MC!N231)</f>
        <v>-</v>
      </c>
      <c r="M241" s="97" t="str">
        <f>IF(FN_MC!J231="","*",FN_MC!J231)</f>
        <v>*</v>
      </c>
      <c r="N241" s="179" t="str">
        <f>IF(FN_MC!K231="","*",FN_MC!K231)</f>
        <v>*</v>
      </c>
      <c r="O241" s="179" t="str">
        <f>IF(FN_MC!L231="","*",FN_MC!L231)</f>
        <v>-</v>
      </c>
      <c r="P241" s="107" t="str">
        <f>IF(FN_MC!O231="","*",FN_MC!O231)</f>
        <v>*</v>
      </c>
      <c r="Q241" s="107" t="str">
        <f>IF(FN_MC!P231="","*",FN_MC!P231)</f>
        <v>*</v>
      </c>
      <c r="R241" s="96" t="str">
        <f>IF(FN_MC!Q231="","*",CONCATENATE(FN_MC!Q231," ",FN_MC!R231))</f>
        <v>*</v>
      </c>
      <c r="S241" s="96" t="str">
        <f>IF(FN_MC!V231="","*",FN_MC!V231)</f>
        <v>*</v>
      </c>
      <c r="T241" s="96" t="str">
        <f>IF(FN_MC!W231="","*",FN_MC!W231)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IF(FN_MC!Y232="","*",FN_MC!Y232)</f>
        <v>*</v>
      </c>
      <c r="B242" s="95" t="str">
        <f>IF(FN_MC!X232="","*",FN_MC!X232)</f>
        <v>*</v>
      </c>
      <c r="C242" s="95" t="str">
        <f>IF(FN_MC!Z232="","*",FN_MC!Z232)</f>
        <v>*</v>
      </c>
      <c r="D242" s="96" t="str">
        <f>IF(FN_MC!S232="","*",FN_MC!S232)</f>
        <v>-</v>
      </c>
      <c r="E242" s="96" t="str">
        <f>IF(FN_MC!T232="","*",FN_MC!T232)</f>
        <v>-</v>
      </c>
      <c r="F242" s="96" t="str">
        <f>IF(FN_MC!B232="","*",FN_MC!B232)</f>
        <v>*</v>
      </c>
      <c r="G242" s="96" t="str">
        <f>IF(FN_MC!D232="","*",FN_MC!D232)</f>
        <v>*</v>
      </c>
      <c r="H242" s="96" t="str">
        <f>IF(FN_MC!F232="","*",FN_MC!F232)</f>
        <v>*</v>
      </c>
      <c r="I242" s="96" t="str">
        <f>IF(FN_MC!H232="","*",FN_MC!H232)</f>
        <v>*</v>
      </c>
      <c r="J242" s="96" t="str">
        <f>IF(FN_MC!I232="","*",FN_MC!I232)</f>
        <v>*</v>
      </c>
      <c r="K242" s="96" t="str">
        <f>IF(FN_MC!M232="","*",FN_MC!M232)</f>
        <v>-</v>
      </c>
      <c r="L242" s="192" t="str">
        <f>IF(FN_MC!N232="","*",FN_MC!N232)</f>
        <v>-</v>
      </c>
      <c r="M242" s="97" t="str">
        <f>IF(FN_MC!J232="","*",FN_MC!J232)</f>
        <v>*</v>
      </c>
      <c r="N242" s="179" t="str">
        <f>IF(FN_MC!K232="","*",FN_MC!K232)</f>
        <v>*</v>
      </c>
      <c r="O242" s="179" t="str">
        <f>IF(FN_MC!L232="","*",FN_MC!L232)</f>
        <v>-</v>
      </c>
      <c r="P242" s="107" t="str">
        <f>IF(FN_MC!O232="","*",FN_MC!O232)</f>
        <v>*</v>
      </c>
      <c r="Q242" s="107" t="str">
        <f>IF(FN_MC!P232="","*",FN_MC!P232)</f>
        <v>*</v>
      </c>
      <c r="R242" s="96" t="str">
        <f>IF(FN_MC!Q232="","*",CONCATENATE(FN_MC!Q232," ",FN_MC!R232))</f>
        <v>*</v>
      </c>
      <c r="S242" s="96" t="str">
        <f>IF(FN_MC!V232="","*",FN_MC!V232)</f>
        <v>*</v>
      </c>
      <c r="T242" s="96" t="str">
        <f>IF(FN_MC!W232="","*",FN_MC!W232)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IF(FN_MC!Y233="","*",FN_MC!Y233)</f>
        <v>*</v>
      </c>
      <c r="B243" s="95" t="str">
        <f>IF(FN_MC!X233="","*",FN_MC!X233)</f>
        <v>*</v>
      </c>
      <c r="C243" s="95" t="str">
        <f>IF(FN_MC!Z233="","*",FN_MC!Z233)</f>
        <v>*</v>
      </c>
      <c r="D243" s="96" t="str">
        <f>IF(FN_MC!S233="","*",FN_MC!S233)</f>
        <v>-</v>
      </c>
      <c r="E243" s="96" t="str">
        <f>IF(FN_MC!T233="","*",FN_MC!T233)</f>
        <v>-</v>
      </c>
      <c r="F243" s="96" t="str">
        <f>IF(FN_MC!B233="","*",FN_MC!B233)</f>
        <v>*</v>
      </c>
      <c r="G243" s="96" t="str">
        <f>IF(FN_MC!D233="","*",FN_MC!D233)</f>
        <v>*</v>
      </c>
      <c r="H243" s="96" t="str">
        <f>IF(FN_MC!F233="","*",FN_MC!F233)</f>
        <v>*</v>
      </c>
      <c r="I243" s="96" t="str">
        <f>IF(FN_MC!H233="","*",FN_MC!H233)</f>
        <v>*</v>
      </c>
      <c r="J243" s="96" t="str">
        <f>IF(FN_MC!I233="","*",FN_MC!I233)</f>
        <v>*</v>
      </c>
      <c r="K243" s="96" t="str">
        <f>IF(FN_MC!M233="","*",FN_MC!M233)</f>
        <v>-</v>
      </c>
      <c r="L243" s="192" t="str">
        <f>IF(FN_MC!N233="","*",FN_MC!N233)</f>
        <v>-</v>
      </c>
      <c r="M243" s="97" t="str">
        <f>IF(FN_MC!J233="","*",FN_MC!J233)</f>
        <v>*</v>
      </c>
      <c r="N243" s="179" t="str">
        <f>IF(FN_MC!K233="","*",FN_MC!K233)</f>
        <v>*</v>
      </c>
      <c r="O243" s="179" t="str">
        <f>IF(FN_MC!L233="","*",FN_MC!L233)</f>
        <v>-</v>
      </c>
      <c r="P243" s="107" t="str">
        <f>IF(FN_MC!O233="","*",FN_MC!O233)</f>
        <v>*</v>
      </c>
      <c r="Q243" s="107" t="str">
        <f>IF(FN_MC!P233="","*",FN_MC!P233)</f>
        <v>*</v>
      </c>
      <c r="R243" s="96" t="str">
        <f>IF(FN_MC!Q233="","*",CONCATENATE(FN_MC!Q233," ",FN_MC!R233))</f>
        <v>*</v>
      </c>
      <c r="S243" s="96" t="str">
        <f>IF(FN_MC!V233="","*",FN_MC!V233)</f>
        <v>*</v>
      </c>
      <c r="T243" s="96" t="str">
        <f>IF(FN_MC!W233="","*",FN_MC!W233)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1641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87" t="s">
        <v>1642</v>
      </c>
      <c r="C4" s="187" t="s">
        <v>1643</v>
      </c>
      <c r="D4" s="187" t="s">
        <v>1644</v>
      </c>
      <c r="E4" s="187" t="s">
        <v>1645</v>
      </c>
      <c r="F4" s="187" t="s">
        <v>366</v>
      </c>
      <c r="G4" s="187" t="s">
        <v>1646</v>
      </c>
    </row>
    <row r="5" spans="2:7">
      <c r="B5" s="188" t="s">
        <v>1647</v>
      </c>
      <c r="C5" s="188">
        <v>309525</v>
      </c>
      <c r="D5" s="188" t="s">
        <v>1648</v>
      </c>
      <c r="E5" s="188" t="s">
        <v>249</v>
      </c>
      <c r="F5" s="188" t="s">
        <v>1649</v>
      </c>
      <c r="G5" s="189">
        <v>46296</v>
      </c>
    </row>
    <row r="6" spans="2:7">
      <c r="B6" s="188" t="s">
        <v>1650</v>
      </c>
      <c r="C6" s="188">
        <v>257410</v>
      </c>
      <c r="D6" s="188" t="s">
        <v>1651</v>
      </c>
      <c r="E6" s="188" t="s">
        <v>249</v>
      </c>
      <c r="F6" s="188" t="s">
        <v>1649</v>
      </c>
      <c r="G6" s="189"/>
    </row>
    <row r="7" spans="2:7">
      <c r="B7" s="188" t="s">
        <v>1484</v>
      </c>
      <c r="C7" s="188">
        <v>256875</v>
      </c>
      <c r="D7" s="188" t="s">
        <v>1652</v>
      </c>
      <c r="E7" s="188" t="s">
        <v>249</v>
      </c>
      <c r="F7" s="188" t="s">
        <v>1649</v>
      </c>
      <c r="G7" s="189">
        <v>46296</v>
      </c>
    </row>
    <row r="8" spans="2:7">
      <c r="B8" s="188" t="s">
        <v>1653</v>
      </c>
      <c r="C8" s="188">
        <v>257278</v>
      </c>
      <c r="D8" s="188" t="s">
        <v>1654</v>
      </c>
      <c r="E8" s="188" t="s">
        <v>240</v>
      </c>
      <c r="F8" s="188" t="s">
        <v>1655</v>
      </c>
      <c r="G8" s="189">
        <v>46235</v>
      </c>
    </row>
    <row r="9" spans="2:7">
      <c r="B9" s="188" t="s">
        <v>1656</v>
      </c>
      <c r="C9" s="188">
        <v>261794</v>
      </c>
      <c r="D9" s="188" t="s">
        <v>1657</v>
      </c>
      <c r="E9" s="188" t="s">
        <v>240</v>
      </c>
      <c r="F9" s="188" t="s">
        <v>1655</v>
      </c>
      <c r="G9" s="189">
        <v>46082</v>
      </c>
    </row>
    <row r="10" spans="2:7">
      <c r="B10" s="188" t="s">
        <v>1658</v>
      </c>
      <c r="C10" s="188">
        <v>257033</v>
      </c>
      <c r="D10" s="188" t="s">
        <v>1659</v>
      </c>
      <c r="E10" s="188" t="s">
        <v>240</v>
      </c>
      <c r="F10" s="188" t="s">
        <v>480</v>
      </c>
      <c r="G10" s="188" t="s">
        <v>1660</v>
      </c>
    </row>
    <row r="11" spans="2:7">
      <c r="B11" s="188" t="s">
        <v>1661</v>
      </c>
      <c r="C11" s="188">
        <v>396578</v>
      </c>
      <c r="D11" s="188" t="s">
        <v>1662</v>
      </c>
      <c r="E11" s="188" t="s">
        <v>240</v>
      </c>
      <c r="F11" s="188" t="s">
        <v>480</v>
      </c>
      <c r="G11" s="188" t="s">
        <v>1660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68" t="s">
        <v>1663</v>
      </c>
      <c r="D5" s="269"/>
      <c r="E5" s="269"/>
      <c r="F5" s="269"/>
      <c r="G5" s="269"/>
      <c r="H5" s="269"/>
      <c r="I5" s="269"/>
      <c r="J5" s="270"/>
      <c r="K5" s="271" t="s">
        <v>1664</v>
      </c>
      <c r="L5" s="272"/>
      <c r="M5" s="272"/>
      <c r="N5" s="272"/>
      <c r="O5" s="273" t="s">
        <v>1665</v>
      </c>
      <c r="P5" s="274"/>
      <c r="Q5" s="275"/>
    </row>
    <row r="6" spans="1:17" s="81" customFormat="1" ht="15.75" customHeight="1">
      <c r="A6" s="75" t="s">
        <v>1639</v>
      </c>
      <c r="B6" s="82" t="s">
        <v>1638</v>
      </c>
      <c r="C6" s="83" t="s">
        <v>1212</v>
      </c>
      <c r="D6" s="84" t="s">
        <v>1213</v>
      </c>
      <c r="E6" s="83" t="s">
        <v>1666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1667</v>
      </c>
      <c r="M6" s="116" t="s">
        <v>29</v>
      </c>
      <c r="N6" s="117" t="s">
        <v>1207</v>
      </c>
      <c r="O6" s="161" t="s">
        <v>1250</v>
      </c>
      <c r="P6" s="128"/>
      <c r="Q6" s="138" t="s">
        <v>1668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0</v>
      </c>
      <c r="P194" s="78"/>
      <c r="Q194" s="120" t="str">
        <f>IF($A$2=1,IF(FN_MC!BJ167="","*",FN_MC!BJ167),IF(FN_MC!BK167="","*",FN_MC!BK167))</f>
        <v>*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498.9</v>
      </c>
      <c r="N195" s="118" t="str">
        <f>IF(FN_MC!AM168="","*",FN_MC!AM168)</f>
        <v>TBR-TGR</v>
      </c>
      <c r="O195" s="135">
        <f>FN_MC!BH168</f>
        <v>0</v>
      </c>
      <c r="P195" s="78"/>
      <c r="Q195" s="120" t="str">
        <f>IF($A$2=1,IF(FN_MC!BJ168="","*",FN_MC!BJ168),IF(FN_MC!BK168="","*",FN_MC!BK168))</f>
        <v>*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0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0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0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*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>*</v>
      </c>
    </row>
    <row r="209" spans="1:17" hidden="1">
      <c r="A209" s="85" t="str">
        <f>IF(FN_MC!B180="","*",FN_MC!B180)</f>
        <v>*</v>
      </c>
      <c r="B209" s="86" t="str">
        <f>IF(FN_MC!X180="","*",FN_MC!X180)</f>
        <v>*</v>
      </c>
      <c r="C209" s="87" t="str">
        <f>IF(FN_MC!S180="","*",FN_MC!S180)</f>
        <v>-</v>
      </c>
      <c r="D209" s="87" t="str">
        <f>IF(FN_MC!T180="","*",FN_MC!T180)</f>
        <v>-</v>
      </c>
      <c r="E209" s="87" t="str">
        <f>IF(FN_MC!D180="","*",FN_MC!D180)</f>
        <v>*</v>
      </c>
      <c r="F209" s="87" t="str">
        <f>IF(FN_MC!H180="","*",FN_MC!H180)</f>
        <v>*</v>
      </c>
      <c r="G209" s="87" t="str">
        <f>IF(FN_MC!M180="","*",FN_MC!M180)</f>
        <v>-</v>
      </c>
      <c r="H209" s="125" t="str">
        <f>IF(FN_MC!K180="","*",FN_MC!K180)</f>
        <v>*</v>
      </c>
      <c r="I209" s="110" t="str">
        <f>IF(FN_MC!O180="","*",FN_MC!O180)</f>
        <v>*</v>
      </c>
      <c r="J209" s="110" t="str">
        <f>IF(FN_MC!P180="","*",FN_MC!P180)</f>
        <v>*</v>
      </c>
      <c r="K209" s="118" t="str">
        <f>IF(FN_MC!AK180="","*",FN_MC!AK180)</f>
        <v>-</v>
      </c>
      <c r="L209" s="118" t="str">
        <f>IF(FN_MC!AM180="","*",FN_MC!AM180)</f>
        <v>-</v>
      </c>
      <c r="M209" s="118" t="str">
        <f>IF(FN_MC!AP180="","*",FN_MC!AP180)</f>
        <v>-</v>
      </c>
      <c r="N209" s="118" t="str">
        <f>IF(FN_MC!AM180="","*",FN_MC!AM180)</f>
        <v>-</v>
      </c>
      <c r="O209" s="135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TLG-TQI</v>
      </c>
      <c r="H219" s="125">
        <f>IF(FN_MC!K190="","*",FN_MC!K190)</f>
        <v>54.53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TLG-TQI</v>
      </c>
      <c r="M219" s="118">
        <f>IF(FN_MC!AP190="","*",FN_MC!AP190)</f>
        <v>54.53</v>
      </c>
      <c r="N219" s="118" t="str">
        <f>IF(FN_MC!AM190="","*",FN_MC!AM190)</f>
        <v>TLG-TQI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2026-02-16T20:11:27Z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