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21" documentId="8_{B6337239-1A00-434D-AAD0-422EA1FEB5AE}" xr6:coauthVersionLast="47" xr6:coauthVersionMax="47" xr10:uidLastSave="{942AB536-91BD-4A16-B32F-1EC1EA3B406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6" i="1"/>
  <c r="AM156" i="1"/>
  <c r="G174" i="11"/>
  <c r="D173" i="11"/>
  <c r="C173" i="11"/>
  <c r="AN155" i="1"/>
  <c r="AM155" i="1"/>
  <c r="G173" i="11"/>
  <c r="D172" i="11"/>
  <c r="C172" i="11"/>
  <c r="AN154" i="1"/>
  <c r="AM154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<sst xmlns="http://schemas.openxmlformats.org/spreadsheetml/2006/main" count="6043" uniqueCount="1627">
  <si>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</si>
  <si>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</si>
  <si>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</si>
  <si>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</si>
  <si>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</si>
  <si>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</si>
  <si>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</si>
  <si>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</si>
  <si>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</si>
  <si>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</si>
  <si>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</si>
  <si>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</si>
  <si>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</si>
  <si>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</si>
  <si>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</si>
  <si>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</si>
  <si>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</si>
  <si>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</si>
  <si>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</si>
  <si>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</si>
  <si>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</si>
  <si>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</si>
  <si>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</si>
  <si>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</si>
  <si>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</si>
  <si>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</si>
  <si>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</si>
  <si>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</si>
  <si>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</si>
  <si>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</si>
  <si>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</si>
  <si>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</si>
  <si>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</si>
  <si>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</si>
  <si>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</si>
  <si>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</si>
  <si>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</si>
  <si>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</si>
  <si>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</si>
  <si>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</si>
  <si>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</si>
  <si>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</si>
  <si>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</si>
  <si>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</si>
  <si>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</si>
  <si>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</si>
  <si>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</si>
  <si>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</si>
  <si>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</si>
  <si>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</si>
  <si>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</si>
  <si>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</si>
  <si>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</si>
  <si>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</si>
  <si>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</si>
  <si>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</si>
  <si>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</si>
  <si>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</si>
  <si>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</si>
  <si>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</si>
  <si>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</si>
  <si>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</si>
  <si>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</si>
  <si>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</si>
  <si>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</si>
  <si>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</si>
  <si>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</si>
  <si>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</si>
  <si>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</si>
  <si>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</si>
  <si>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</si>
  <si>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</si>
  <si>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</si>
  <si>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</si>
  <si>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</si>
  <si>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</si>
  <si>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</si>
  <si>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</si>
  <si>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</si>
  <si>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</si>
  <si>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</si>
  <si>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</si>
  <si>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</si>
  <si>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</si>
  <si>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</si>
  <si>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</si>
  <si>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</si>
  <si>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</si>
  <si>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</si>
  <si>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</si>
  <si>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</si>
  <si>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</si>
  <si>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</si>
  <si>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</si>
  <si>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</si>
  <si>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</si>
  <si>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</si>
  <si>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</si>
  <si>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</si>
  <si>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</si>
  <si>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</si>
  <si>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</si>
  <si>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</si>
  <si>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</si>
  <si>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</si>
  <si>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</si>
  <si>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</si>
  <si>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</si>
  <si>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</si>
  <si>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</si>
  <si>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</si>
  <si>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</si>
  <si>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</si>
  <si>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</si>
  <si>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</si>
  <si>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</si>
  <si>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</si>
  <si>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</si>
  <si>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</si>
  <si>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</si>
  <si>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</si>
  <si>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</si>
  <si>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</si>
  <si>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</si>
  <si>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</si>
  <si>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</si>
  <si>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</si>
  <si>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</si>
  <si>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</si>
  <si>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</si>
  <si>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</si>
  <si>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</si>
  <si>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</si>
  <si>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</si>
  <si>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</si>
  <si>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</si>
  <si>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</si>
  <si>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</si>
  <si>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</si>
  <si>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</si>
  <si>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</si>
  <si>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</si>
  <si>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</si>
  <si>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</si>
  <si>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</si>
  <si>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</si>
  <si>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</si>
  <si>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</si>
  <si>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</si>
  <si>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</si>
  <si>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</si>
  <si>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</si>
  <si>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</si>
  <si>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</si>
  <si>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</si>
  <si>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</si>
  <si>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</si>
  <si>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</si>
  <si>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</si>
  <si>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</si>
  <si>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</si>
  <si>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</si>
  <si>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</si>
  <si>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</si>
  <si>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</si>
  <si>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</si>
  <si>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</si>
  <si>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</si>
  <si>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</si>
  <si>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</si>
  <si>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</si>
  <si>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</si>
  <si>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</si>
  <si>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</si>
  <si>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</si>
  <si>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</si>
  <si>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</si>
  <si>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</si>
  <si>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</si>
  <si>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</si>
  <si>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</si>
  <si>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</si>
  <si>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</si>
  <si>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</si>
  <si>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</si>
  <si>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</si>
  <si>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</si>
  <si>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</si>
  <si>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</si>
  <si>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</si>
  <si>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</si>
  <si>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</si>
  <si>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</si>
  <si>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</si>
  <si>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</si>
  <si>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</si>
  <si>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</si>
  <si>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</si>
  <si>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</si>
  <si>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</si>
  <si>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</si>
  <si>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</si>
  <si>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</si>
  <si>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</si>
  <si>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</si>
  <si>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</si>
  <si>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</si>
  <si>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</si>
  <si>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</si>
  <si>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</si>
  <si>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</si>
  <si>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</si>
  <si>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</si>
  <si>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</si>
  <si>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</si>
  <si>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</si>
  <si>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</si>
  <si>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</si>
  <si>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</si>
  <si>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</si>
  <si>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</si>
  <si>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</si>
  <si>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</si>
  <si>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</si>
  <si>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</si>
  <si>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</si>
  <si>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</si>
  <si>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</si>
  <si>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</si>
  <si>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</si>
  <si>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</si>
  <si>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</si>
  <si>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</si>
  <si>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</si>
  <si>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</si>
  <si>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</si>
  <si>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</si>
  <si>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</si>
  <si>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</si>
  <si>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</si>
  <si>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</si>
  <si>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</si>
  <si>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</si>
  <si>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</si>
  <si>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</si>
  <si>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</si>
  <si>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</si>
  <si>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</si>
  <si>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</si>
  <si>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</si>
  <si>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</si>
  <si>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</si>
  <si>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</si>
  <si>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</si>
  <si>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</si>
  <si>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</si>
  <si>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</si>
  <si>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</si>
  <si>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</si>
  <si>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</si>
  <si>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</si>
  <si>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</si>
  <si>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</si>
  <si>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</si>
  <si>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</si>
  <si>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</si>
  <si>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</si>
  <si>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</si>
  <si>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</si>
  <si>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</si>
  <si>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</si>
  <si>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</si>
  <si>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</si>
  <si>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</si>
  <si>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</si>
  <si>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</si>
  <si>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</si>
  <si>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</si>
  <si>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</si>
  <si>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</si>
  <si>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</si>
  <si>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</si>
  <si>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</si>
  <si>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</si>
  <si>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</si>
  <si>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</si>
  <si>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</si>
  <si>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</si>
  <si>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</si>
  <si>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</si>
  <si>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</si>
  <si>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</si>
  <si>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</si>
  <si>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</si>
  <si>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</si>
  <si>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</si>
  <si>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</si>
  <si>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</si>
  <si>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</si>
  <si>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</si>
  <si>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</si>
  <si>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</si>
  <si>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</si>
  <si>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</si>
  <si>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</si>
  <si>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</si>
  <si>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</si>
  <si>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</si>
  <si>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</si>
  <si>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</si>
  <si>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</si>
  <si>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</si>
  <si>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</si>
  <si>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</si>
  <si>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</si>
  <si>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</si>
  <si>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</si>
  <si>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</si>
  <si>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</si>
  <si>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</si>
  <si>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</si>
  <si>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</si>
  <si>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</si>
  <si>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</si>
  <si>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</si>
  <si>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</si>
  <si>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</si>
  <si>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</si>
  <si>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</si>
  <si>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</si>
  <si>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</si>
  <si>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</si>
  <si>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</si>
  <si>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</si>
  <si>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</si>
  <si>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</si>
  <si>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</si>
  <si>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</si>
  <si>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</si>
  <si>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</si>
  <si>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</si>
  <si>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</si>
  <si>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</si>
  <si>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</si>
  <si>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</si>
  <si>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</si>
  <si>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</si>
  <si>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</si>
  <si>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</si>
  <si>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</si>
  <si>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</si>
  <si>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</si>
  <si>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</si>
  <si>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</si>
  <si>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</si>
  <si>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</si>
  <si>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</si>
  <si>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</si>
  <si>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</si>
  <si>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</si>
  <si>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</si>
  <si>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</si>
  <si>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</si>
  <si>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</si>
  <si>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</si>
  <si>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</si>
  <si>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</si>
  <si>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</si>
  <si>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</si>
  <si>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</si>
  <si>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</si>
  <si>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</si>
  <si>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</si>
  <si>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</si>
  <si>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</si>
  <si>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</si>
  <si>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</si>
  <si>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</si>
  <si>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</si>
  <si>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</si>
  <si>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</si>
  <si>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</si>
  <si>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</si>
  <si>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</si>
  <si>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</si>
  <si>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</si>
  <si>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</si>
  <si>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</si>
  <si>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</si>
  <si>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</si>
  <si>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</si>
  <si>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</si>
  <si>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</si>
  <si>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</si>
  <si>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</si>
  <si>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</si>
  <si>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</si>
  <si>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</si>
  <si>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</si>
  <si>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</si>
  <si>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</si>
  <si>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</si>
  <si>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</si>
  <si>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</si>
  <si>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</si>
  <si>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</si>
  <si>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</si>
  <si>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</si>
  <si>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</si>
  <si>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</si>
  <si>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</si>
  <si>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</si>
  <si>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</si>
  <si>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</si>
  <si>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</si>
  <si>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</si>
  <si>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</si>
  <si>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</si>
  <si>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</si>
  <si>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</si>
  <si>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</si>
  <si>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</si>
  <si>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</si>
  <si>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</si>
  <si>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</si>
  <si>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</si>
  <si>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</si>
  <si>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</si>
  <si>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</si>
  <si>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</si>
  <si>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</si>
  <si>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</si>
  <si>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</si>
  <si>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</si>
  <si>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</si>
  <si>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</si>
  <si>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</si>
  <si>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</si>
  <si>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</si>
  <si>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</si>
  <si>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</si>
  <si>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</si>
  <si>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</si>
  <si>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</si>
  <si>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</si>
  <si>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</si>
  <si>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</si>
  <si>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</si>
  <si>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</si>
  <si>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</si>
  <si>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</si>
  <si>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</si>
  <si>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</si>
  <si>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</si>
  <si>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</si>
  <si>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</si>
  <si>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</si>
  <si>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</si>
  <si>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</si>
  <si>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</si>
  <si>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</si>
  <si>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</si>
  <si>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</si>
  <si>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</si>
  <si>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</si>
  <si>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</si>
  <si>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</si>
  <si>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</si>
  <si>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</si>
  <si>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</si>
  <si>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</si>
  <si>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</si>
  <si>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</si>
  <si>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</si>
  <si>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</si>
  <si>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</si>
  <si>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</si>
  <si>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</si>
  <si>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</si>
  <si>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</si>
  <si>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</si>
  <si>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</si>
  <si>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</si>
  <si>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</si>
  <si>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</si>
  <si>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</si>
  <si>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</si>
  <si>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</si>
  <si>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</si>
  <si>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</si>
  <si>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</si>
  <si>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</si>
  <si>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</si>
  <si>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</si>
  <si>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</si>
  <si>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</si>
  <si>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</si>
  <si>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</si>
  <si>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</si>
  <si>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</si>
  <si>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</si>
  <si>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</si>
  <si>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</si>
  <si>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</si>
  <si>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</si>
  <si>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</si>
  <si>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</si>
  <si>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</si>
  <si>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</si>
  <si>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</si>
  <si>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</si>
  <si>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</si>
  <si>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</si>
  <si>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</si>
  <si>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</si>
  <si>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</si>
  <si>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</si>
  <si>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</si>
  <si>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</si>
  <si>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</si>
  <si>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</si>
  <si>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</si>
  <si>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</si>
  <si>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</si>
  <si>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</si>
  <si>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</si>
  <si>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</si>
  <si>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</si>
  <si>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</si>
  <si>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</si>
  <si>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</si>
  <si>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</si>
  <si>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</si>
  <si>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</si>
  <si>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</si>
  <si>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</si>
  <si>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</si>
  <si>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</si>
  <si>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</si>
  <si>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</si>
  <si>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</si>
  <si>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</si>
  <si>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</si>
  <si>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</si>
  <si>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</si>
  <si>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</si>
  <si>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</si>
  <si>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</si>
  <si>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</si>
  <si>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</si>
  <si>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</si>
  <si>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</si>
  <si>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</si>
  <si>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</si>
  <si>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</si>
  <si>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</si>
  <si>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</si>
  <si>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</si>
  <si>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</si>
  <si>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</si>
  <si>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</si>
  <si>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</si>
  <si>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</si>
  <si>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</si>
  <si>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</si>
  <si>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</si>
  <si>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</si>
  <si>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</si>
  <si>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</si>
  <si>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</si>
  <si>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</si>
  <si>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</si>
  <si>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</si>
  <si>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</si>
  <si>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</si>
  <si>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</si>
  <si>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</si>
  <si>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</si>
  <si>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</si>
  <si>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</si>
  <si>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</si>
  <si>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</si>
  <si>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</si>
  <si>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</si>
  <si>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</si>
  <si>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</si>
  <si>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</si>
  <si>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</si>
  <si>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</si>
  <si>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</si>
  <si>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</si>
  <si>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</si>
  <si>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</si>
  <si>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</si>
  <si>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</si>
  <si>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</si>
  <si>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</si>
  <si>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</si>
  <si>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</si>
  <si>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</si>
  <si>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</si>
  <si>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</si>
  <si>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</si>
  <si>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</si>
  <si>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</si>
  <si>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</si>
  <si>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</si>
  <si>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</si>
  <si>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</si>
  <si>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</si>
  <si>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</si>
  <si>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</si>
  <si>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</si>
  <si>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</si>
  <si>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</si>
  <si>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</si>
  <si>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</si>
  <si>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</si>
  <si>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</si>
  <si>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</si>
  <si>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</si>
  <si>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</si>
  <si>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</si>
  <si>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</si>
  <si>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</si>
  <si>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</si>
  <si>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</si>
  <si>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</si>
  <si>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</si>
  <si>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</si>
  <si>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</si>
  <si>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</si>
  <si>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</si>
  <si>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</si>
  <si>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</si>
  <si>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</si>
  <si>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</si>
  <si>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</si>
  <si>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</si>
  <si>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</si>
  <si>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</si>
  <si>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</si>
  <si>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</si>
  <si>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</si>
  <si>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</si>
  <si>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</si>
  <si>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</si>
  <si>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</si>
  <si>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</si>
  <si>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</si>
  <si>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</si>
  <si>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</si>
  <si>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</si>
  <si>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</si>
  <si>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</si>
  <si>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</si>
  <si>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</si>
  <si>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</si>
  <si>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</si>
  <si>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</si>
  <si>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</si>
  <si>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</si>
  <si>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</si>
  <si>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</si>
  <si>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</si>
  <si>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</si>
  <si>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</si>
  <si>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</si>
  <si>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</si>
  <si>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</si>
  <si>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</si>
  <si>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</si>
  <si>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</si>
  <si>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</si>
  <si>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</si>
  <si>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</si>
  <si>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</si>
  <si>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</si>
  <si>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</si>
  <si>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</si>
  <si>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</si>
  <si>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</si>
  <si>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</si>
  <si>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</si>
  <si>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</si>
  <si>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</si>
  <si>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</si>
  <si>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</si>
  <si>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</si>
  <si>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</si>
  <si>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</si>
  <si>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</si>
  <si>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</si>
  <si>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</si>
  <si>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</si>
  <si>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</si>
  <si>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</si>
  <si>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</si>
  <si>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</si>
  <si>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</si>
  <si>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</si>
  <si>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</si>
  <si>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</si>
  <si>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</si>
  <si>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</si>
  <si>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</si>
  <si>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</si>
  <si>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</si>
  <si>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</si>
  <si>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</si>
  <si>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</si>
  <si>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</si>
  <si>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</si>
  <si>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</si>
  <si>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</si>
  <si>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</si>
  <si>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</si>
  <si>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</si>
  <si>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</si>
  <si>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</si>
  <si>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</si>
  <si>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</si>
  <si>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</si>
  <si>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</si>
  <si>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</si>
  <si>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</si>
  <si>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</si>
  <si>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</si>
  <si>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</si>
  <si>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</si>
  <si>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</si>
  <si>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</si>
  <si>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</si>
  <si>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</si>
  <si>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</si>
  <si>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</si>
  <si>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</si>
  <si>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</si>
  <si>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</si>
  <si>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</si>
  <si>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</si>
  <si>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</si>
  <si>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</si>
  <si>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</si>
  <si>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</si>
  <si>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</si>
  <si>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</si>
  <si>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</si>
  <si>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</si>
  <si>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</si>
  <si>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</si>
  <si>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</si>
  <si>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</si>
  <si>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</si>
  <si>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</si>
  <si>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</si>
  <si>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</si>
  <si>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</si>
  <si>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</si>
  <si>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</si>
  <si>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</si>
  <si>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</si>
  <si>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</si>
  <si>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</si>
  <si>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</si>
  <si>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</si>
  <si>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</si>
  <si>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</si>
  <si>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</si>
  <si>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</si>
  <si>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</si>
  <si>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</si>
  <si>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</si>
  <si>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</si>
  <si>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</si>
  <si>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</si>
  <si>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</si>
  <si>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</si>
  <si>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</si>
  <si>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</si>
  <si>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</si>
  <si>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</si>
  <si>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</si>
  <si>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</si>
  <si>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</si>
  <si>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</si>
  <si>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</si>
  <si>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</si>
  <si>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</si>
  <si>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</si>
  <si>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</si>
  <si>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</si>
  <si>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</si>
  <si>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</si>
  <si>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</si>
  <si>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</si>
  <si>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</si>
  <si>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</si>
  <si>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</si>
  <si>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</si>
  <si>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</si>
  <si>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</si>
  <si>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</si>
  <si>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</si>
  <si>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</si>
  <si>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</si>
  <si>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</si>
  <si>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</si>
  <si>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</si>
  <si>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</si>
  <si>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</si>
  <si>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</si>
  <si>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</si>
  <si>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</si>
  <si>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</si>
  <si>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</si>
  <si>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</si>
  <si>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</si>
  <si>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</si>
  <si>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</si>
  <si>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</si>
  <si>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</si>
  <si>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</si>
  <si>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</si>
  <si>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</si>
  <si>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</si>
  <si>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</si>
  <si>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</si>
  <si>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</si>
  <si>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</si>
  <si>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</si>
  <si>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</si>
  <si>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</si>
  <si>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</si>
  <si>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</si>
  <si>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</si>
  <si>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</si>
  <si>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</si>
  <si>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</si>
  <si>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</si>
  <si>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</si>
  <si>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</si>
  <si>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</si>
  <si>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</si>
  <si>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</si>
  <si>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</si>
  <si>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</si>
  <si>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</si>
  <si>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</si>
  <si>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</si>
  <si>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</si>
  <si>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</si>
  <si>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</si>
  <si>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</si>
  <si>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</si>
  <si>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</si>
  <si>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</si>
  <si>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</si>
  <si>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</si>
  <si>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</si>
  <si>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</si>
  <si>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</si>
  <si>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</si>
  <si>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</si>
  <si>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</si>
  <si>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</si>
  <si>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</si>
  <si>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</si>
  <si>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</si>
  <si>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</si>
  <si>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</si>
  <si>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</si>
  <si>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</si>
  <si>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</si>
  <si>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</si>
  <si>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</si>
  <si>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</si>
  <si>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</si>
  <si>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</si>
  <si>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</si>
  <si>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</si>
  <si>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</si>
  <si>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</si>
  <si>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</si>
  <si>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</si>
  <si>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</si>
  <si>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</si>
  <si>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</si>
  <si>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</si>
  <si>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</si>
  <si>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</si>
  <si>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</si>
  <si>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</si>
  <si>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</si>
  <si>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</si>
  <si>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</si>
  <si>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</si>
  <si>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</si>
  <si>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</si>
  <si>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</si>
  <si>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</si>
  <si>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</si>
  <si>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</si>
  <si>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</si>
  <si>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</si>
  <si>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</si>
  <si>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</si>
  <si>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</si>
  <si>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</si>
  <si>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</si>
  <si>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</si>
  <si>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</si>
  <si>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</si>
  <si>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</si>
  <si>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</si>
  <si>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</si>
  <si>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</si>
  <si>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</si>
  <si>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</si>
  <si>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</si>
  <si>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</si>
  <si>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</si>
  <si>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</si>
  <si>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</si>
  <si>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</si>
  <si>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</si>
  <si>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</si>
  <si>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</si>
  <si>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</si>
  <si>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</si>
  <si>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</si>
  <si>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</si>
  <si>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</si>
  <si>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</si>
  <si>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</si>
  <si>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</si>
  <si>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</si>
  <si>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</si>
  <si>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</si>
  <si>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</si>
  <si>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</si>
  <si>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</si>
  <si>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</si>
  <si>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</si>
  <si>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</si>
  <si>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</si>
  <si>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</si>
  <si>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</si>
  <si>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</si>
  <si>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</si>
  <si>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</si>
  <si>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</si>
  <si>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</si>
  <si>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</si>
  <si>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</si>
  <si>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</si>
  <si>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</si>
  <si>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</si>
  <si>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</si>
  <si>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</si>
  <si>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</si>
  <si>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</si>
  <si>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</si>
  <si>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</si>
  <si>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</si>
  <si>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</si>
  <si>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</si>
  <si>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</si>
  <si>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</si>
  <si>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</si>
  <si>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</si>
  <si>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</si>
  <si>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</si>
  <si>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</si>
  <si>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</si>
  <si>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</si>
  <si>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</si>
  <si>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</si>
  <si>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</si>
  <si>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</si>
  <si>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</si>
  <si>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</si>
  <si>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</si>
  <si>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</si>
  <si>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</si>
  <si>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</si>
  <si>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</si>
  <si>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</si>
  <si>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</si>
  <si>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</si>
  <si>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</si>
  <si>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</si>
  <si>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</si>
  <si>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</si>
  <si>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</si>
  <si>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</si>
  <si>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</si>
  <si>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</si>
  <si>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</si>
  <si>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</si>
  <si>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</si>
  <si>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</si>
  <si>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</si>
  <si>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</si>
  <si>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</si>
  <si>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</si>
  <si>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</si>
  <si>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</si>
  <si>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</si>
  <si>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</si>
  <si>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</si>
  <si>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</si>
  <si>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</si>
  <si>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</si>
  <si>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</si>
  <si>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</si>
  <si>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</si>
  <si>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</si>
  <si>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</si>
  <si>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</si>
  <si>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</si>
  <si>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</si>
  <si>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</si>
  <si>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</si>
  <si>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</si>
  <si>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</si>
  <si>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</si>
  <si>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</si>
  <si>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</si>
  <si>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</si>
  <si>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</si>
  <si>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</si>
  <si>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</si>
  <si>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</si>
  <si>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</si>
  <si>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</si>
  <si>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</si>
  <si>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</si>
  <si>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</si>
  <si>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</si>
  <si>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</si>
  <si>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</si>
  <si>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</si>
  <si>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</si>
  <si>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</si>
  <si>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</si>
  <si>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</si>
  <si>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</si>
  <si>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</si>
  <si>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</si>
  <si>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</si>
  <si>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</si>
  <si>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</si>
  <si>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</si>
  <si>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</si>
  <si>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</si>
  <si>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</si>
  <si>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</si>
  <si>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</si>
  <si>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</si>
  <si>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</si>
  <si>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</si>
  <si>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</si>
  <si>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</si>
  <si>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</si>
  <si>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</si>
  <si>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</si>
  <si>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</si>
  <si>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</si>
  <si>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</si>
  <si>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</si>
  <si>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</si>
  <si>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</si>
  <si>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</si>
  <si>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</si>
  <si>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</si>
  <si>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</si>
  <si>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</si>
  <si>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</si>
  <si>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</si>
  <si>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</si>
  <si>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</si>
  <si>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</si>
  <si>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</si>
  <si>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</si>
  <si>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</si>
  <si>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</si>
  <si>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</si>
  <si>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</si>
  <si>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</si>
  <si>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</si>
  <si>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</si>
  <si>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</si>
  <si>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</si>
  <si>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</si>
  <si>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</si>
  <si>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</si>
  <si>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</si>
  <si>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</si>
  <si>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</si>
  <si>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</si>
  <si>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</si>
  <si>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</si>
  <si>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</si>
  <si>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</si>
  <si>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</si>
  <si>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</si>
  <si>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</si>
  <si>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</si>
  <si>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</si>
  <si>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</si>
  <si>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</si>
  <si>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</si>
  <si>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</si>
  <si>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</si>
  <si>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</si>
  <si>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</si>
  <si>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</si>
  <si>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</si>
  <si>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</si>
  <si>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</si>
  <si>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</si>
  <si>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</si>
  <si>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</si>
  <si>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</si>
  <si>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</si>
  <si>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</si>
  <si>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</si>
  <si>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</si>
  <si>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</si>
  <si>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</si>
  <si>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</si>
  <si>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</si>
  <si>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</si>
  <si>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</si>
  <si>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</si>
  <si>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</si>
  <si>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</si>
  <si>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</si>
  <si>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</si>
  <si>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</si>
  <si>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</si>
  <si>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</si>
  <si>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</si>
  <si>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</si>
  <si>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</si>
  <si>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</si>
  <si>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</si>
  <si>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</si>
  <si>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</si>
  <si>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</si>
  <si>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</si>
  <si>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</si>
  <si>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</si>
  <si>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</si>
  <si>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</si>
  <si>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</si>
  <si>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</si>
  <si>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</si>
  <si>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</si>
  <si>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</si>
  <si>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</si>
  <si>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</si>
  <si>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</si>
  <si>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</si>
  <si>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</si>
  <si>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</si>
  <si>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</si>
  <si>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</si>
  <si>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</si>
  <si>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</si>
  <si>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</si>
  <si>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</si>
  <si>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</si>
  <si>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</si>
  <si>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</si>
  <si>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</si>
  <si>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</si>
  <si>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</si>
  <si>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</si>
  <si>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</si>
  <si>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</si>
  <si>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</si>
  <si>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</si>
  <si>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</si>
  <si>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</si>
  <si>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</si>
  <si>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</si>
  <si>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</si>
  <si>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</si>
  <si>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</si>
  <si>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</si>
  <si>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</si>
  <si>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</si>
  <si>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</si>
  <si>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</si>
  <si>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</si>
  <si>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</si>
  <si>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</si>
  <si>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</si>
  <si>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</si>
  <si>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</si>
  <si>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</si>
  <si>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</si>
  <si>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</si>
  <si>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</si>
  <si>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</si>
  <si>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</si>
  <si>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</si>
  <si>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</si>
  <si>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</si>
  <si>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</si>
  <si>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</si>
  <si>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</si>
  <si>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</si>
  <si>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</si>
  <si>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</si>
  <si>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</si>
  <si>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</si>
  <si>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</si>
  <si>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</si>
  <si>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</si>
  <si>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</si>
  <si>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</si>
  <si>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</si>
  <si>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</si>
  <si>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</si>
  <si>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</si>
  <si>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</si>
  <si>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</si>
  <si>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</si>
  <si>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</si>
  <si>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</si>
  <si>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</si>
  <si>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</si>
  <si>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</si>
  <si>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</si>
  <si>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</si>
  <si>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</si>
  <si>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</si>
  <si>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</si>
  <si>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</si>
  <si>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</si>
  <si>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</si>
  <si>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</si>
  <si>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</si>
  <si>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</si>
  <si>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</si>
  <si>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</si>
  <si>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</si>
  <si>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</si>
  <si>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</si>
  <si>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</si>
  <si>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</si>
  <si>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</si>
  <si>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</si>
  <si>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</si>
  <si>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</si>
  <si>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</si>
  <si>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</si>
  <si>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</si>
  <si>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</si>
  <si>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</si>
  <si>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</si>
  <si>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</si>
  <si>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</si>
  <si>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</si>
  <si>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</si>
  <si>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</si>
  <si>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</si>
  <si>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</si>
  <si>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</si>
  <si>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</si>
  <si>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</si>
  <si>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</si>
  <si>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</si>
  <si>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</si>
  <si>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</si>
  <si>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</si>
  <si>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</si>
  <si>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</si>
  <si>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</si>
  <si>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</si>
  <si>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</si>
  <si>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</si>
  <si>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</si>
  <si>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</si>
  <si>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</si>
  <si>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</si>
  <si>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</si>
  <si>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</si>
  <si>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</si>
  <si>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</si>
  <si>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</si>
  <si>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</si>
  <si>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</si>
  <si>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</si>
  <si>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</si>
  <si>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</si>
  <si>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</si>
  <si>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</si>
  <si>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</si>
  <si>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</si>
  <si>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</si>
  <si>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</si>
  <si>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</si>
  <si>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</si>
  <si>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</si>
  <si>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</si>
  <si>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</si>
  <si>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</si>
  <si>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</si>
  <si>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</si>
  <si>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</si>
  <si>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</si>
  <si>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</si>
  <si>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</si>
  <si>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</si>
  <si>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</si>
  <si>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</si>
  <si>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</si>
  <si>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</si>
  <si>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</si>
  <si>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</si>
  <si>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</si>
  <si>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</si>
  <si>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</si>
  <si>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</si>
  <si>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</si>
  <si>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</si>
  <si>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</si>
  <si>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</si>
  <si>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</si>
  <si>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</si>
  <si>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</si>
  <si>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</si>
  <si>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</si>
  <si>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</si>
  <si>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</si>
  <si>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</si>
  <si>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</si>
  <si>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</si>
  <si>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</si>
  <si>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</si>
  <si>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</si>
  <si>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</si>
  <si>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</si>
  <si>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</si>
  <si>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</si>
  <si>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</si>
  <si>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</si>
  <si>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</si>
  <si>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</si>
  <si>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</si>
  <si>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</si>
  <si>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</si>
  <si>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</si>
  <si>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</si>
  <si>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</si>
  <si>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</si>
  <si>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</si>
  <si>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</si>
  <si>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</si>
  <si>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</si>
  <si>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</si>
  <si>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</si>
  <si>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</si>
  <si>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</si>
  <si>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</si>
  <si>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</si>
  <si>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</si>
  <si>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</si>
  <si>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</si>
  <si>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</si>
  <si>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</si>
  <si>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</si>
  <si>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</si>
  <si>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</si>
  <si>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</si>
  <si>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</si>
  <si>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</si>
  <si>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</si>
  <si>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</si>
  <si>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</si>
  <si>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</si>
  <si>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</si>
  <si>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</si>
  <si>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</si>
  <si>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</si>
  <si>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</si>
  <si>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</si>
  <si>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</si>
  <si>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</si>
  <si>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</si>
  <si>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</si>
  <si>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</si>
  <si>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</si>
  <si>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</si>
  <si>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</si>
  <si>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</si>
  <si>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</si>
  <si>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</si>
  <si>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</si>
  <si>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</si>
  <si>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</si>
  <si>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</si>
  <si>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</si>
  <si>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</si>
  <si>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</si>
  <si>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</si>
  <si>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</si>
  <si>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</si>
  <si>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</si>
  <si>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</si>
  <si>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</si>
  <si>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</si>
  <si>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</si>
  <si>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</si>
  <si>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</si>
  <si>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</si>
  <si>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</si>
  <si>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</si>
  <si>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</si>
  <si>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</si>
  <si>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</si>
  <si>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</si>
  <si>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</si>
  <si>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</si>
  <si>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</si>
  <si>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</si>
  <si>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</si>
  <si>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</si>
  <si>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</si>
  <si>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</si>
  <si>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</si>
  <si>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</si>
  <si>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</si>
  <si>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</si>
  <si>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</si>
  <si>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</si>
  <si>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</si>
  <si>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</si>
  <si>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</si>
  <si>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</si>
  <si>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</si>
  <si>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</si>
  <si>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</si>
  <si>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</si>
  <si>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</si>
  <si>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</si>
  <si>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</si>
  <si>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</si>
  <si>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</si>
  <si>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</si>
  <si>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</si>
  <si>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</si>
  <si>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</si>
  <si>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</si>
  <si>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</si>
  <si>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</si>
  <si>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</si>
  <si>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</si>
  <si>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</si>
  <si>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</si>
  <si>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</si>
  <si>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</si>
  <si>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</si>
  <si>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</si>
  <si>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</si>
  <si>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</si>
  <si>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</si>
  <si>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</si>
  <si>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</si>
  <si>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</si>
  <si>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</si>
  <si>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</si>
  <si>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</si>
  <si>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</si>
  <si>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</si>
  <si>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</si>
  <si>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</si>
  <si>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</si>
  <si>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</si>
  <si>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</si>
  <si>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</si>
  <si>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</si>
  <si>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</si>
  <si>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</si>
  <si>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</si>
  <si>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</si>
  <si>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</si>
  <si>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</si>
  <si>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</si>
  <si>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</si>
  <si>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</si>
  <si>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</si>
  <si>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</si>
  <si>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</si>
  <si>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</si>
  <si>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</si>
  <si>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</si>
  <si>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</si>
  <si>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</si>
  <si>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</si>
  <si>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</si>
  <si>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</si>
  <si>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</si>
  <si>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</si>
  <si>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</si>
  <si>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</si>
  <si>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</si>
  <si>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</si>
  <si>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</si>
  <si>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</si>
  <si>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</si>
  <si>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</si>
  <si>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</si>
  <si>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</si>
  <si>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</si>
  <si>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</si>
  <si>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</si>
  <si>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</si>
  <si>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</si>
  <si>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</si>
  <si>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</si>
  <si>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</si>
  <si>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</si>
  <si>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</si>
  <si>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</si>
  <si>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</si>
  <si>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</si>
  <si>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</si>
  <si>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</si>
  <si>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</si>
  <si>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</si>
  <si>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</si>
  <si>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</si>
  <si>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</si>
  <si>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</si>
  <si>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</si>
  <si>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</si>
  <si>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</si>
  <si>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</si>
  <si>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</si>
  <si>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</si>
  <si>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</si>
  <si>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</si>
  <si>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</si>
  <si>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</si>
  <si>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</si>
  <si>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</si>
  <si>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</si>
  <si>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</si>
  <si>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</si>
  <si>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</si>
  <si>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</si>
  <si>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</si>
  <si>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</si>
  <si>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Intervalo das 07:45 as 09:15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</si>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</sst>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C1" activePane="topRight" state="frozen"/>
      <selection pane="topRight" activeCell="BJ152" sqref="BJ15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6.25E-2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1</v>
      </c>
      <c r="BI152" s="14"/>
      <c r="BJ152" s="14" t="s">
        <v>1558</v>
      </c>
      <c r="BK152" s="14"/>
      <c r="BL152" s="13"/>
      <c r="BM152" s="12"/>
      <c r="BN152" s="12"/>
      <c r="BO152" s="130"/>
      <c r="BP152" s="14"/>
      <c r="BQ152" s="10" t="str">
        <f t="shared" si="13"/>
        <v>Produção</v>
      </c>
      <c r="BR152" s="15">
        <f t="shared" si="14"/>
        <v>1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1559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1560</v>
      </c>
      <c r="W153" s="206" t="s">
        <v>1561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1560</v>
      </c>
      <c r="W164" s="135" t="s">
        <v>1562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1563</v>
      </c>
      <c r="N168" s="149" t="s">
        <v>1564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1565</v>
      </c>
      <c r="W170" s="135" t="s">
        <v>1328</v>
      </c>
      <c r="X170" s="152" t="s">
        <v>1005</v>
      </c>
      <c r="Y170" s="129"/>
      <c r="Z170" s="129"/>
      <c r="AA170" s="71" t="s">
        <v>1566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1567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1568</v>
      </c>
      <c r="E3" s="186" t="s">
        <v>1569</v>
      </c>
      <c r="F3" s="186" t="s">
        <v>1570</v>
      </c>
      <c r="G3" s="186" t="s">
        <v>1571</v>
      </c>
      <c r="H3" s="186" t="s">
        <v>1572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1574</v>
      </c>
      <c r="D12" s="187">
        <v>9049</v>
      </c>
      <c r="E12" s="188">
        <v>46044</v>
      </c>
      <c r="F12" s="190" t="s">
        <v>1575</v>
      </c>
      <c r="G12" s="187" t="s">
        <v>1576</v>
      </c>
      <c r="H12" s="187"/>
    </row>
    <row r="13" spans="3:8">
      <c r="C13" s="187" t="s">
        <v>1574</v>
      </c>
      <c r="D13" s="187">
        <v>9044</v>
      </c>
      <c r="E13" s="188">
        <v>46044</v>
      </c>
      <c r="F13" s="190" t="s">
        <v>1577</v>
      </c>
      <c r="G13" s="187" t="s">
        <v>1578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1579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1580</v>
      </c>
      <c r="C2" s="83" t="s">
        <v>1196</v>
      </c>
      <c r="D2" s="83" t="s">
        <v>1198</v>
      </c>
      <c r="E2" s="83" t="s">
        <v>1581</v>
      </c>
      <c r="F2" s="83" t="s">
        <v>1582</v>
      </c>
      <c r="G2" s="83" t="s">
        <v>1583</v>
      </c>
      <c r="H2" s="83" t="s">
        <v>1584</v>
      </c>
      <c r="I2" s="83" t="s">
        <v>1585</v>
      </c>
      <c r="J2" s="83" t="s">
        <v>1586</v>
      </c>
      <c r="K2" s="109" t="s">
        <v>1587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OPORTUNIDADE</v>
      </c>
      <c r="C149" s="101">
        <f>IF(FN_MC!B154="","*",FN_MC!B154)</f>
        <v>46067</v>
      </c>
      <c r="D149" s="101" t="str">
        <f>IF(FN_MC!D154="","*",FN_MC!D154)</f>
        <v>ELSON (TF-526)</v>
      </c>
      <c r="E149" s="101" t="str">
        <f>IF(FN_MC!H154="","*",FN_MC!H154)</f>
        <v>TIP1</v>
      </c>
      <c r="F149" s="114" t="str">
        <f>IF(FN_MC!M154="","*",FN_MC!M154)</f>
        <v>TIP</v>
      </c>
      <c r="G149" s="101" t="str">
        <f>IF(FN_MC!I154="","*",FN_MC!I154)</f>
        <v>-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-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1588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1589</v>
      </c>
      <c r="B3" s="91" t="s">
        <v>1590</v>
      </c>
      <c r="C3" s="91" t="s">
        <v>7</v>
      </c>
      <c r="D3" s="92" t="s">
        <v>1211</v>
      </c>
      <c r="E3" s="92" t="s">
        <v>366</v>
      </c>
      <c r="F3" s="92" t="s">
        <v>1591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1592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1593</v>
      </c>
      <c r="Q148" s="289"/>
      <c r="R148" s="236" t="s">
        <v>1593</v>
      </c>
      <c r="S148" s="236" t="s">
        <v>1593</v>
      </c>
      <c r="T148" s="236" t="s">
        <v>1593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1589</v>
      </c>
      <c r="Q149" s="238" t="s">
        <v>1590</v>
      </c>
      <c r="R149" s="239" t="s">
        <v>1211</v>
      </c>
      <c r="S149" s="239" t="s">
        <v>366</v>
      </c>
      <c r="T149" s="239" t="s">
        <v>1591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1594</v>
      </c>
      <c r="S150" s="242" t="s">
        <v>1595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1594</v>
      </c>
      <c r="S151" s="242" t="s">
        <v>1595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TCS-TGR</v>
      </c>
      <c r="F152" s="96">
        <f>IF(FN_MC!B154="","*",FN_MC!B154)</f>
        <v>46067</v>
      </c>
      <c r="G152" s="96" t="str">
        <f>IF(FN_MC!D154="","*",FN_MC!D154)</f>
        <v>ELSON (TF-526)</v>
      </c>
      <c r="H152" s="96" t="str">
        <f>IF(FN_MC!F154="","*",FN_MC!F154)</f>
        <v>PDM - SOLDA</v>
      </c>
      <c r="I152" s="96" t="str">
        <f>IF(FN_MC!H154="","*",FN_MC!H154)</f>
        <v>TIP1</v>
      </c>
      <c r="J152" s="96" t="str">
        <f>IF(FN_MC!I154="","*",FN_MC!I154)</f>
        <v>-</v>
      </c>
      <c r="K152" s="96" t="str">
        <f>IF(FN_MC!M154="","*",FN_MC!M154)</f>
        <v>TIP</v>
      </c>
      <c r="L152" s="196" t="str">
        <f>IF(FN_MC!N154="","*",FN_MC!N154)</f>
        <v>TIP1</v>
      </c>
      <c r="M152" s="97">
        <f>IF(FN_MC!J154="","*",FN_MC!J154)</f>
        <v>74</v>
      </c>
      <c r="N152" s="183">
        <f>IF(FN_MC!K154="","*",FN_MC!K154)</f>
        <v>396.94</v>
      </c>
      <c r="O152" s="183" t="str">
        <f>IF(FN_MC!L154="","*",FN_MC!L154)</f>
        <v>-</v>
      </c>
      <c r="P152" s="240" t="s">
        <v>1008</v>
      </c>
      <c r="Q152" s="241" t="s">
        <v>1005</v>
      </c>
      <c r="R152" s="242" t="s">
        <v>1594</v>
      </c>
      <c r="S152" s="242" t="s">
        <v>1595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240" t="s">
        <v>1008</v>
      </c>
      <c r="Q153" s="241" t="s">
        <v>1005</v>
      </c>
      <c r="R153" s="242" t="s">
        <v>1594</v>
      </c>
      <c r="S153" s="242" t="s">
        <v>1595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240" t="s">
        <v>1008</v>
      </c>
      <c r="Q154" s="241" t="s">
        <v>1005</v>
      </c>
      <c r="R154" s="242" t="s">
        <v>1594</v>
      </c>
      <c r="S154" s="242" t="s">
        <v>1596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1594</v>
      </c>
      <c r="S155" s="242" t="s">
        <v>1596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1594</v>
      </c>
      <c r="S156" s="242" t="s">
        <v>1596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1594</v>
      </c>
      <c r="S157" s="242" t="s">
        <v>1597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1594</v>
      </c>
      <c r="S158" s="242" t="s">
        <v>1597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1594</v>
      </c>
      <c r="S159" s="242" t="s">
        <v>1597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1594</v>
      </c>
      <c r="S160" s="242" t="s">
        <v>1597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1594</v>
      </c>
      <c r="S161" s="242" t="s">
        <v>1597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1594</v>
      </c>
      <c r="S162" s="242" t="s">
        <v>1598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1594</v>
      </c>
      <c r="S163" s="242" t="s">
        <v>1598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1599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1600</v>
      </c>
      <c r="C4" s="191" t="s">
        <v>1601</v>
      </c>
      <c r="D4" s="191" t="s">
        <v>1602</v>
      </c>
      <c r="E4" s="191" t="s">
        <v>1603</v>
      </c>
      <c r="F4" s="191" t="s">
        <v>366</v>
      </c>
      <c r="G4" s="191" t="s">
        <v>1604</v>
      </c>
    </row>
    <row r="5" spans="2:7">
      <c r="B5" s="192" t="s">
        <v>1605</v>
      </c>
      <c r="C5" s="192">
        <v>309525</v>
      </c>
      <c r="D5" s="192" t="s">
        <v>1606</v>
      </c>
      <c r="E5" s="192" t="s">
        <v>249</v>
      </c>
      <c r="F5" s="192" t="s">
        <v>1607</v>
      </c>
      <c r="G5" s="193">
        <v>46296</v>
      </c>
    </row>
    <row r="6" spans="2:7">
      <c r="B6" s="192" t="s">
        <v>1608</v>
      </c>
      <c r="C6" s="192">
        <v>257410</v>
      </c>
      <c r="D6" s="192" t="s">
        <v>1609</v>
      </c>
      <c r="E6" s="192" t="s">
        <v>249</v>
      </c>
      <c r="F6" s="192" t="s">
        <v>1607</v>
      </c>
      <c r="G6" s="193"/>
    </row>
    <row r="7" spans="2:7">
      <c r="B7" s="192" t="s">
        <v>1481</v>
      </c>
      <c r="C7" s="192">
        <v>256875</v>
      </c>
      <c r="D7" s="192" t="s">
        <v>1610</v>
      </c>
      <c r="E7" s="192" t="s">
        <v>249</v>
      </c>
      <c r="F7" s="192" t="s">
        <v>1607</v>
      </c>
      <c r="G7" s="193">
        <v>46296</v>
      </c>
    </row>
    <row r="8" spans="2:7">
      <c r="B8" s="192" t="s">
        <v>1611</v>
      </c>
      <c r="C8" s="192">
        <v>257278</v>
      </c>
      <c r="D8" s="192" t="s">
        <v>1612</v>
      </c>
      <c r="E8" s="192" t="s">
        <v>240</v>
      </c>
      <c r="F8" s="192" t="s">
        <v>1613</v>
      </c>
      <c r="G8" s="193">
        <v>46235</v>
      </c>
    </row>
    <row r="9" spans="2:7">
      <c r="B9" s="192" t="s">
        <v>1614</v>
      </c>
      <c r="C9" s="192">
        <v>261794</v>
      </c>
      <c r="D9" s="192" t="s">
        <v>1615</v>
      </c>
      <c r="E9" s="192" t="s">
        <v>240</v>
      </c>
      <c r="F9" s="192" t="s">
        <v>1613</v>
      </c>
      <c r="G9" s="193">
        <v>46082</v>
      </c>
    </row>
    <row r="10" spans="2:7">
      <c r="B10" s="192" t="s">
        <v>1616</v>
      </c>
      <c r="C10" s="192">
        <v>257033</v>
      </c>
      <c r="D10" s="192" t="s">
        <v>1617</v>
      </c>
      <c r="E10" s="192" t="s">
        <v>240</v>
      </c>
      <c r="F10" s="192" t="s">
        <v>480</v>
      </c>
      <c r="G10" s="192" t="s">
        <v>1618</v>
      </c>
    </row>
    <row r="11" spans="2:7">
      <c r="B11" s="192" t="s">
        <v>1619</v>
      </c>
      <c r="C11" s="192">
        <v>396578</v>
      </c>
      <c r="D11" s="192" t="s">
        <v>1620</v>
      </c>
      <c r="E11" s="192" t="s">
        <v>240</v>
      </c>
      <c r="F11" s="192" t="s">
        <v>480</v>
      </c>
      <c r="G11" s="192" t="s">
        <v>1618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1621</v>
      </c>
      <c r="D5" s="281"/>
      <c r="E5" s="281"/>
      <c r="F5" s="281"/>
      <c r="G5" s="281"/>
      <c r="H5" s="281"/>
      <c r="I5" s="281"/>
      <c r="J5" s="282"/>
      <c r="K5" s="283" t="s">
        <v>1622</v>
      </c>
      <c r="L5" s="284"/>
      <c r="M5" s="284"/>
      <c r="N5" s="284"/>
      <c r="O5" s="285" t="s">
        <v>1623</v>
      </c>
      <c r="P5" s="286"/>
      <c r="Q5" s="287"/>
    </row>
    <row r="6" spans="1:17" s="81" customFormat="1" ht="15.75" customHeight="1">
      <c r="A6" s="75" t="s">
        <v>1591</v>
      </c>
      <c r="B6" s="82" t="s">
        <v>1590</v>
      </c>
      <c r="C6" s="83" t="s">
        <v>1211</v>
      </c>
      <c r="D6" s="84" t="s">
        <v>1212</v>
      </c>
      <c r="E6" s="83" t="s">
        <v>1624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1625</v>
      </c>
      <c r="M6" s="116" t="s">
        <v>29</v>
      </c>
      <c r="N6" s="117" t="s">
        <v>1206</v>
      </c>
      <c r="O6" s="165" t="s">
        <v>1249</v>
      </c>
      <c r="P6" s="128"/>
      <c r="Q6" s="139" t="s">
        <v>1626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1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 hidden="1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 hidden="1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2026-02-14T10:45:57Z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