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89" documentId="120_S{118792C3-22EF-5104-A093-F22BFE3913F3}" xr6:coauthVersionLast="47" xr6:coauthVersionMax="47" xr10:uidLastSave="{49CBE69D-E63A-44AB-B14F-12B435B954E6}"/>
  <bookViews>
    <workbookView xWindow="-60" yWindow="-60" windowWidth="15480" windowHeight="11640" firstSheet="6" activeTab="9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D+1'!$A$2:$W$1050</definedName>
    <definedName name="_xlnm._FilterDatabase" localSheetId="6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0" i="1" l="1"/>
  <c r="U430" i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<sst xmlns="http://schemas.openxmlformats.org/spreadsheetml/2006/main" count="8546" uniqueCount="1637">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</sst>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4" topLeftCell="J368" activePane="topRight" state="frozen"/>
      <selection pane="topRight" activeCell="M387" sqref="M3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1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6.25E-2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405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Aderente</v>
      </c>
      <c r="BR374" s="19">
        <f>IF(OR(B374="",F374=""),"*",AY374/P374)</f>
        <v>1</v>
      </c>
      <c r="BS374" s="19">
        <f>IF(OR(B374="",F374=""),"*",BA374/Q374)</f>
        <v>1.3333333333333333</v>
      </c>
      <c r="BT374" s="8" t="str">
        <f t="shared" si="8"/>
        <v>CCOCirculaçãoOK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6.25E-2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Aderente</v>
      </c>
      <c r="BR375" s="19">
        <f>IF(OR(B375="",F375=""),"*",AY375/P375)</f>
        <v>1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744</v>
      </c>
      <c r="G412" s="142" t="str">
        <f>IF(D412="","*",VLOOKUP(F412,BS_ATIVIDADE[],3,FALSE))</f>
        <v>DORMENTE - SUBSTITUIÇÂO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SUBSTITUIÇÃO - DORMENTE</v>
      </c>
      <c r="AJ412" s="9" t="str">
        <f>IF(BS_CONTROLE[[#This Row],[Atividade]]=0, "-", BS_CONTROLE[[#This Row],[Atividade]])</f>
        <v>PDM - SUBSTITUIÇÃO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744</v>
      </c>
      <c r="G413" s="142" t="str">
        <f>IF(D413="","*",VLOOKUP(F413,BS_ATIVIDADE[],3,FALSE))</f>
        <v>DORMENTE - SUBSTITUIÇÂO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SUBSTITUIÇÃO - DORMENTE</v>
      </c>
      <c r="AJ413" s="9" t="str">
        <f>IF(BS_CONTROLE[[#This Row],[Atividade]]=0, "-", BS_CONTROLE[[#This Row],[Atividade]])</f>
        <v>PDM - SUBSTITUIÇÃO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" sqref="B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6.25E-2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topLeftCell="G1" workbookViewId="0">
      <selection activeCell="P3" sqref="P3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46099</v>
      </c>
      <c r="V2" s="138">
        <f ca="1">U2-1</f>
        <v>46098</v>
      </c>
      <c r="W2" s="138">
        <f ca="1">V2-1</f>
        <v>46097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1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6.25E-2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SUBSTITUIÇÃO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SUBSTITUIÇÃO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Felipe Ramon de Araújo Ribeiro</cp:lastModifiedBy>
  <cp:revision/>
  <dcterms:created xsi:type="dcterms:W3CDTF">2025-05-05T12:15:43Z</dcterms:created>
  <dcterms:modified xsi:type="dcterms:W3CDTF">2026-03-19T19:30:22Z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