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890" documentId="120_S{118792C3-22EF-5104-A093-F22BFE3913F3}" xr6:coauthVersionLast="47" xr6:coauthVersionMax="47" xr10:uidLastSave="{F06695E6-DA0A-4956-84CD-E6D25E438E0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R279" i="11" s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R278" i="11" s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R274" i="11" s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R277" i="11" s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R276" i="11" s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R254" i="11" s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R252" i="11" s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3" i="1"/>
  <c r="AI166" i="1"/>
  <c r="BB166" i="1" s="1"/>
  <c r="C754" i="1"/>
  <c r="G754" i="1"/>
  <c r="M754" i="1" a="1"/>
  <c r="M754" i="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K755" i="10" s="1"/>
  <c r="AL754" i="1"/>
  <c r="AO754" i="1"/>
  <c r="AP754" i="1"/>
  <c r="M755" i="10" s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T194" i="1" a="1"/>
  <c r="T194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3" i="1" a="1"/>
  <c r="S753" i="1" s="1"/>
  <c r="S194" i="1" a="1"/>
  <c r="S194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N753" i="1" a="1"/>
  <c r="N753" i="1" s="1"/>
  <c r="L750" i="11" s="1"/>
  <c r="R753" i="1"/>
  <c r="AK753" i="1"/>
  <c r="K754" i="10" s="1"/>
  <c r="AL753" i="1"/>
  <c r="AP753" i="1"/>
  <c r="M754" i="10" s="1"/>
  <c r="BR753" i="1"/>
  <c r="BS75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L289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K594" i="1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<sst xmlns="http://schemas.openxmlformats.org/spreadsheetml/2006/main" count="10318" uniqueCount="1752">
  <si>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</si>
  <si>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</si>
  <si>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</si>
  <si>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</si>
  <si>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</si>
  <si>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</si>
  <si>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</si>
  <si>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</si>
  <si>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</si>
  <si>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</si>
  <si>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</si>
  <si>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</si>
  <si>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</si>
  <si>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</si>
  <si>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</si>
  <si>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</si>
  <si>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</si>
  <si>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</si>
  <si>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</si>
  <si>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</si>
  <si>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</si>
  <si>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</si>
  <si>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</si>
  <si>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</si>
  <si>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</si>
  <si>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</si>
  <si>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</si>
  <si>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</si>
  <si>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</si>
  <si>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</si>
  <si>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</si>
  <si>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</si>
  <si>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</si>
  <si>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</si>
  <si>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</si>
  <si>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</si>
  <si>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</si>
  <si>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</si>
  <si>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</si>
  <si>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</si>
  <si>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</si>
  <si>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</si>
  <si>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</si>
  <si>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</si>
  <si>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</si>
  <si>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</si>
  <si>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</si>
  <si>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</si>
  <si>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</si>
  <si>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</si>
  <si>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</si>
  <si>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</si>
  <si>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</si>
  <si>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</si>
  <si>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</si>
  <si>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</si>
  <si>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</si>
  <si>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</si>
  <si>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</si>
  <si>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</si>
  <si>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</si>
  <si>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</si>
  <si>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</si>
  <si>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</si>
  <si>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</si>
  <si>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</si>
  <si>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</si>
  <si>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</si>
  <si>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</si>
  <si>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</si>
  <si>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</si>
  <si>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</si>
  <si>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</si>
  <si>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</si>
  <si>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</si>
  <si>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</si>
  <si>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</si>
  <si>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</si>
  <si>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</si>
  <si>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</si>
  <si>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</si>
  <si>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</si>
  <si>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</si>
  <si>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</si>
  <si>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</si>
  <si>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</si>
  <si>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</si>
  <si>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</si>
  <si>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</si>
  <si>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</si>
  <si>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</si>
  <si>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</si>
  <si>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</si>
  <si>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</si>
  <si>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</si>
  <si>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</si>
  <si>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</si>
  <si>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</si>
  <si>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</si>
  <si>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</si>
  <si>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</si>
  <si>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</si>
  <si>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</si>
  <si>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</si>
  <si>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</si>
  <si>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</si>
  <si>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</si>
  <si>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</si>
  <si>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</si>
  <si>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</si>
  <si>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</si>
  <si>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</si>
  <si>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</si>
  <si>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</si>
  <si>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</si>
  <si>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</si>
  <si>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</si>
  <si>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</si>
  <si>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</si>
  <si>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</si>
  <si>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</si>
  <si>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</si>
  <si>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</si>
  <si>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</si>
  <si>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</si>
  <si>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</si>
  <si>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</si>
  <si>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</si>
  <si>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</si>
  <si>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</si>
  <si>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</si>
  <si>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</si>
  <si>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</si>
  <si>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</si>
  <si>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</si>
  <si>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</si>
  <si>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</si>
  <si>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</si>
  <si>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</si>
  <si>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</si>
  <si>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</si>
  <si>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</si>
  <si>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</si>
  <si>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</si>
  <si>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</si>
  <si>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</si>
  <si>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</si>
  <si>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</si>
  <si>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</si>
  <si>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</si>
  <si>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</si>
  <si>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</si>
  <si>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</si>
  <si>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</si>
  <si>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</si>
  <si>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</si>
  <si>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</si>
  <si>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</si>
  <si>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</si>
  <si>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</si>
  <si>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</si>
  <si>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</si>
  <si>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</si>
  <si>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</si>
  <si>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</si>
  <si>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</si>
  <si>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</si>
  <si>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</si>
  <si>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</si>
  <si>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</si>
  <si>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</si>
  <si>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</si>
  <si>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</si>
  <si>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</si>
  <si>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</si>
  <si>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</si>
  <si>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</si>
  <si>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</si>
  <si>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</si>
  <si>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</si>
  <si>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</si>
  <si>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</si>
  <si>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</si>
  <si>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</si>
  <si>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</si>
  <si>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</si>
  <si>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</si>
  <si>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</si>
  <si>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</si>
  <si>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</si>
  <si>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</si>
  <si>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</si>
  <si>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</si>
  <si>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</si>
  <si>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</si>
  <si>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</si>
  <si>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</si>
  <si>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</si>
  <si>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</si>
  <si>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</si>
  <si>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</si>
  <si>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</si>
  <si>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</si>
  <si>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</si>
  <si>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</si>
  <si>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</si>
  <si>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</si>
  <si>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</si>
  <si>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</si>
  <si>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</si>
  <si>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</si>
  <si>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</si>
  <si>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</si>
  <si>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</si>
  <si>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</si>
  <si>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</si>
  <si>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</si>
  <si>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</si>
  <si>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</si>
  <si>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</si>
  <si>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</si>
  <si>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</si>
  <si>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</si>
  <si>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</si>
  <si>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</si>
  <si>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</si>
  <si>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</si>
  <si>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</si>
  <si>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</si>
  <si>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</si>
  <si>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</si>
  <si>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</si>
  <si>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</si>
  <si>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</si>
  <si>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</si>
  <si>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</si>
  <si>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</si>
  <si>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</si>
  <si>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</si>
  <si>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</si>
  <si>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</si>
  <si>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</si>
  <si>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</si>
  <si>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</si>
  <si>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</si>
  <si>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</si>
  <si>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</si>
  <si>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</si>
  <si>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</si>
  <si>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</si>
  <si>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</si>
  <si>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</si>
  <si>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</si>
  <si>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</si>
  <si>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</si>
  <si>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</si>
  <si>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</si>
  <si>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</si>
  <si>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</si>
  <si>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</si>
  <si>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</si>
  <si>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</si>
  <si>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</si>
  <si>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</si>
  <si>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</si>
  <si>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</si>
  <si>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</si>
  <si>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</si>
  <si>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</si>
  <si>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</si>
  <si>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</si>
  <si>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</si>
  <si>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</si>
  <si>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</si>
  <si>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</si>
  <si>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</si>
  <si>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</si>
  <si>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</si>
  <si>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</si>
  <si>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</si>
  <si>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</si>
  <si>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</si>
  <si>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</si>
  <si>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</si>
  <si>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</si>
  <si>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</si>
  <si>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</si>
  <si>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</si>
  <si>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</si>
  <si>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</si>
  <si>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</si>
  <si>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</si>
  <si>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</si>
  <si>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</si>
  <si>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</si>
  <si>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</si>
  <si>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</si>
  <si>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</si>
  <si>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</si>
  <si>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</si>
  <si>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</si>
  <si>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</si>
  <si>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</si>
  <si>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</si>
  <si>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</si>
  <si>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</si>
  <si>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</si>
  <si>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</si>
  <si>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</si>
  <si>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</si>
  <si>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</si>
  <si>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</si>
  <si>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</si>
  <si>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</si>
  <si>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</si>
  <si>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</si>
  <si>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</si>
  <si>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</si>
  <si>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</si>
  <si>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</si>
  <si>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</si>
  <si>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</si>
  <si>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</si>
  <si>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</si>
  <si>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</si>
  <si>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</si>
  <si>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</si>
  <si>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</si>
  <si>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</si>
  <si>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</si>
  <si>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</si>
  <si>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</si>
  <si>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</si>
  <si>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</si>
  <si>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</si>
  <si>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</si>
  <si>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</si>
  <si>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</si>
  <si>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</si>
  <si>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</si>
  <si>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</si>
  <si>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</si>
  <si>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</si>
  <si>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</si>
  <si>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</si>
  <si>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</si>
  <si>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</si>
  <si>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</si>
  <si>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</si>
  <si>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</si>
  <si>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</si>
  <si>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</si>
  <si>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</si>
  <si>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</si>
  <si>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</si>
  <si>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</si>
  <si>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</si>
  <si>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</si>
  <si>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</si>
  <si>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</si>
  <si>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</si>
  <si>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</si>
  <si>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</si>
  <si>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</si>
  <si>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</si>
  <si>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</si>
  <si>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</si>
  <si>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</si>
  <si>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</si>
  <si>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</si>
  <si>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</si>
  <si>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</si>
  <si>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</si>
  <si>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</si>
  <si>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</si>
  <si>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</si>
  <si>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</si>
  <si>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</si>
  <si>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</si>
  <si>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</si>
  <si>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</si>
  <si>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</si>
  <si>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</si>
  <si>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</si>
  <si>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</si>
  <si>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</si>
  <si>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</si>
  <si>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</si>
  <si>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</si>
  <si>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</si>
  <si>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</si>
  <si>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</si>
  <si>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</si>
  <si>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</si>
  <si>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</si>
  <si>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</si>
  <si>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</si>
  <si>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</si>
  <si>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</si>
  <si>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</si>
  <si>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</si>
  <si>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</si>
  <si>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</si>
  <si>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</si>
  <si>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</si>
  <si>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</si>
  <si>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</si>
  <si>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</si>
  <si>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</si>
  <si>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</si>
  <si>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</si>
  <si>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</si>
  <si>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</si>
  <si>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</si>
  <si>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</si>
  <si>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</si>
  <si>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</si>
  <si>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</si>
  <si>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</si>
  <si>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</si>
  <si>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</si>
  <si>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</si>
  <si>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</si>
  <si>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</si>
  <si>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</si>
  <si>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</si>
  <si>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</si>
  <si>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</si>
  <si>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</si>
  <si>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</si>
  <si>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</si>
  <si>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</si>
  <si>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</si>
  <si>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</si>
  <si>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</si>
  <si>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</si>
  <si>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</si>
  <si>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</si>
  <si>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</si>
  <si>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</si>
  <si>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</si>
  <si>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</si>
  <si>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</si>
  <si>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</si>
  <si>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</si>
  <si>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</si>
  <si>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</si>
  <si>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</si>
  <si>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</si>
  <si>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</si>
  <si>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</si>
  <si>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</si>
  <si>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</si>
  <si>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</si>
  <si>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</si>
  <si>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</si>
  <si>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</si>
  <si>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</si>
  <si>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</si>
  <si>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</si>
  <si>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</si>
  <si>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</si>
  <si>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</si>
  <si>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</si>
  <si>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</si>
  <si>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</si>
  <si>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</si>
  <si>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</si>
  <si>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</si>
  <si>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</si>
  <si>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</si>
  <si>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</si>
  <si>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</si>
  <si>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</si>
  <si>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</si>
  <si>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</si>
  <si>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</si>
  <si>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</si>
  <si>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</si>
  <si>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</si>
  <si>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</si>
  <si>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</si>
  <si>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</si>
  <si>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</si>
  <si>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</si>
  <si>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</si>
  <si>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</si>
  <si>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</si>
  <si>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</si>
  <si>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</si>
  <si>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</si>
  <si>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</si>
  <si>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</si>
  <si>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</si>
  <si>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</si>
  <si>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</si>
  <si>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</si>
  <si>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</si>
  <si>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</si>
  <si>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</si>
  <si>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</si>
  <si>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</si>
  <si>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</si>
  <si>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</si>
  <si>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</si>
  <si>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</si>
  <si>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</si>
  <si>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</si>
  <si>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</si>
  <si>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</si>
  <si>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</si>
  <si>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</si>
  <si>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</si>
  <si>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</si>
  <si>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</si>
  <si>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</si>
  <si>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</si>
  <si>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</si>
  <si>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</si>
  <si>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</si>
  <si>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</si>
  <si>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</si>
  <si>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</si>
  <si>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</si>
  <si>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</si>
  <si>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</si>
  <si>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</si>
  <si>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</si>
  <si>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</si>
  <si>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</si>
  <si>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</si>
  <si>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</si>
  <si>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</si>
  <si>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</si>
  <si>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</si>
  <si>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</si>
  <si>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</si>
  <si>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</si>
  <si>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</si>
  <si>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</si>
  <si>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</si>
  <si>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</si>
  <si>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</si>
  <si>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</si>
  <si>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</si>
  <si>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</si>
  <si>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</si>
  <si>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</si>
  <si>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</si>
  <si>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</si>
  <si>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</si>
  <si>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</si>
  <si>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</si>
  <si>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</si>
  <si>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</si>
  <si>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</si>
  <si>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</si>
  <si>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</si>
  <si>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</si>
  <si>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</si>
  <si>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</si>
  <si>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</si>
  <si>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</si>
  <si>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</si>
  <si>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</si>
  <si>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</si>
  <si>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</si>
  <si>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</si>
  <si>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</si>
  <si>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</si>
  <si>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</si>
  <si>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</si>
  <si>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</si>
  <si>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</si>
  <si>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</si>
  <si>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</si>
  <si>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</si>
  <si>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</si>
  <si>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</si>
  <si>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</si>
  <si>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</si>
  <si>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</si>
  <si>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</si>
  <si>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</si>
  <si>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</si>
  <si>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</si>
  <si>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</si>
  <si>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</si>
  <si>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</si>
  <si>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</si>
  <si>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</si>
  <si>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</si>
  <si>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</si>
  <si>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</si>
  <si>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</si>
  <si>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</si>
  <si>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</si>
  <si>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</si>
  <si>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</si>
  <si>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</si>
  <si>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</si>
  <si>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</si>
  <si>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</si>
  <si>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</si>
  <si>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</si>
  <si>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</si>
  <si>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</si>
  <si>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</si>
  <si>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</si>
  <si>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</si>
  <si>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</si>
  <si>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</si>
  <si>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</si>
  <si>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</si>
  <si>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</si>
  <si>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</si>
  <si>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</si>
  <si>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</si>
  <si>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</si>
  <si>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</si>
  <si>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</si>
  <si>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</si>
  <si>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</si>
  <si>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</si>
  <si>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</si>
  <si>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</si>
  <si>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</si>
  <si>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</si>
  <si>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</si>
  <si>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</si>
  <si>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</si>
  <si>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</si>
  <si>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</si>
  <si>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</si>
  <si>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</si>
  <si>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</si>
  <si>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</si>
  <si>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</si>
  <si>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</si>
  <si>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</si>
  <si>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</si>
  <si>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</si>
  <si>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</si>
  <si>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</si>
  <si>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</si>
  <si>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</si>
  <si>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</si>
  <si>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</si>
  <si>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</si>
  <si>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</si>
  <si>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</si>
  <si>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</si>
  <si>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</si>
  <si>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</si>
  <si>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</si>
  <si>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</si>
  <si>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</si>
  <si>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</si>
  <si>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</si>
  <si>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</si>
  <si>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</si>
  <si>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</si>
  <si>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</si>
  <si>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</si>
  <si>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</si>
  <si>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</si>
  <si>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</si>
  <si>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</si>
  <si>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</si>
  <si>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</si>
  <si>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</si>
  <si>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</si>
  <si>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</si>
  <si>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</si>
  <si>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</si>
  <si>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</si>
  <si>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</si>
  <si>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</si>
  <si>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</si>
  <si>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</si>
  <si>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</si>
  <si>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</si>
  <si>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</si>
  <si>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</si>
  <si>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</si>
  <si>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</si>
  <si>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</si>
  <si>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</si>
  <si>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</si>
  <si>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</si>
  <si>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</si>
  <si>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</si>
  <si>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</si>
  <si>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</si>
  <si>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</si>
  <si>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</si>
  <si>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</si>
  <si>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</si>
  <si>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</si>
  <si>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</si>
  <si>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</si>
  <si>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</si>
  <si>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</si>
  <si>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</si>
  <si>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</si>
  <si>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</si>
  <si>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</si>
  <si>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</si>
  <si>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</si>
  <si>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</si>
  <si>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</si>
  <si>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</si>
  <si>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</si>
  <si>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</si>
  <si>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</si>
  <si>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</si>
  <si>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</si>
  <si>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</si>
  <si>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</si>
  <si>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</si>
  <si>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</si>
  <si>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</si>
  <si>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</si>
  <si>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</si>
  <si>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</si>
  <si>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</si>
  <si>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</si>
  <si>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</si>
  <si>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</si>
  <si>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</si>
  <si>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</si>
  <si>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</si>
  <si>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</si>
  <si>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</si>
  <si>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</si>
  <si>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</si>
  <si>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</si>
  <si>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</si>
  <si>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</si>
  <si>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</si>
  <si>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</si>
  <si>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</si>
  <si>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</si>
  <si>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</si>
  <si>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</si>
  <si>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</si>
  <si>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</si>
  <si>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</si>
  <si>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</si>
  <si>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</si>
  <si>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</si>
  <si>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</si>
  <si>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</si>
  <si>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</si>
  <si>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</si>
  <si>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</si>
  <si>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</si>
  <si>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</si>
  <si>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</si>
  <si>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</si>
  <si>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</si>
  <si>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</si>
  <si>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</si>
  <si>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</si>
  <si>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</si>
  <si>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</si>
  <si>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</si>
  <si>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</si>
  <si>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</si>
  <si>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</si>
  <si>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</si>
  <si>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</si>
  <si>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</si>
  <si>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</si>
  <si>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</si>
  <si>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</si>
  <si>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</si>
  <si>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</si>
  <si>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</si>
  <si>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</si>
  <si>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</si>
  <si>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</si>
  <si>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</si>
  <si>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</si>
  <si>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</si>
  <si>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</si>
  <si>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</si>
  <si>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</si>
  <si>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</si>
  <si>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</si>
  <si>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</si>
  <si>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</si>
  <si>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</si>
  <si>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</si>
  <si>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</si>
  <si>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</si>
  <si>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</si>
  <si>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</si>
  <si>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</si>
  <si>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</si>
  <si>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</si>
  <si>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</si>
  <si>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</si>
  <si>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</si>
  <si>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</si>
  <si>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</si>
  <si>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</si>
  <si>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</si>
  <si>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</si>
  <si>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</si>
  <si>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</si>
  <si>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</si>
  <si>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</si>
  <si>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</si>
  <si>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</si>
  <si>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</si>
  <si>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</si>
  <si>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</si>
  <si>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</si>
  <si>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</si>
  <si>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</si>
  <si>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</si>
  <si>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</si>
  <si>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</si>
  <si>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</si>
  <si>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</si>
  <si>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</si>
  <si>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</si>
  <si>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</si>
  <si>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</si>
  <si>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</si>
  <si>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</si>
  <si>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</si>
  <si>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</si>
  <si>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</si>
  <si>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</si>
  <si>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</si>
  <si>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</si>
  <si>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</si>
  <si>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</si>
  <si>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</si>
  <si>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</si>
  <si>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</si>
  <si>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</si>
  <si>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</si>
  <si>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</si>
  <si>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</si>
  <si>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</si>
  <si>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</si>
  <si>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</si>
  <si>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</si>
  <si>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</si>
  <si>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</si>
  <si>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</si>
  <si>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</si>
  <si>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</si>
  <si>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</si>
  <si>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</si>
  <si>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</si>
  <si>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</si>
  <si>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</si>
  <si>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</si>
  <si>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</si>
  <si>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</si>
  <si>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</si>
  <si>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</si>
  <si>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</si>
  <si>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</si>
  <si>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</si>
  <si>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</si>
  <si>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</si>
  <si>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</si>
  <si>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</si>
  <si>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</si>
  <si>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</si>
  <si>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</si>
  <si>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</si>
  <si>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</si>
  <si>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</si>
  <si>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</si>
  <si>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</si>
  <si>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</si>
  <si>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</si>
  <si>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</si>
  <si>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</si>
  <si>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</si>
  <si>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</si>
  <si>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</si>
  <si>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</si>
  <si>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</si>
  <si>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</si>
  <si>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</si>
  <si>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</si>
  <si>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</si>
  <si>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</si>
  <si>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</si>
  <si>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</si>
  <si>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</si>
  <si>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</si>
  <si>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</si>
  <si>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</si>
  <si>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</si>
  <si>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</si>
  <si>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</si>
  <si>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</si>
  <si>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</si>
  <si>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</si>
  <si>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</si>
  <si>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</si>
  <si>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</si>
  <si>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</si>
  <si>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</si>
  <si>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</si>
  <si>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</si>
  <si>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</si>
  <si>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</si>
  <si>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</si>
  <si>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</si>
  <si>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</si>
  <si>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</si>
  <si>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</si>
  <si>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</si>
  <si>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</si>
  <si>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</si>
  <si>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</si>
  <si>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</si>
  <si>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</si>
  <si>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</si>
  <si>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</si>
  <si>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</si>
  <si>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</si>
  <si>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</si>
  <si>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</si>
  <si>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</si>
  <si>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</si>
  <si>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</si>
  <si>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</si>
  <si>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</si>
  <si>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</si>
  <si>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</si>
  <si>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</si>
  <si>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</si>
  <si>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</si>
  <si>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</si>
  <si>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</si>
  <si>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</si>
  <si>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</si>
  <si>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</si>
  <si>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</si>
  <si>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</si>
  <si>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</si>
  <si>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</si>
  <si>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</si>
  <si>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</si>
  <si>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</si>
  <si>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</si>
  <si>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</si>
  <si>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</si>
  <si>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</si>
  <si>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</si>
  <si>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</si>
  <si>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</si>
  <si>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</si>
  <si>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</si>
  <si>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</si>
  <si>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</si>
  <si>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</si>
  <si>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</si>
  <si>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</si>
  <si>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</si>
  <si>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</si>
  <si>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</si>
  <si>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</si>
  <si>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</si>
  <si>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</si>
  <si>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</si>
  <si>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</si>
  <si>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</si>
  <si>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</si>
  <si>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</si>
  <si>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</si>
  <si>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</si>
  <si>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</si>
  <si>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</si>
  <si>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</si>
  <si>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</si>
  <si>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</si>
  <si>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</si>
  <si>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</si>
  <si>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</si>
  <si>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</si>
  <si>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</si>
  <si>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</si>
  <si>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</si>
  <si>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</si>
  <si>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</si>
  <si>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</si>
  <si>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</si>
  <si>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</si>
  <si>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</si>
  <si>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</si>
  <si>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</si>
  <si>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</si>
  <si>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</si>
  <si>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</si>
  <si>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</si>
  <si>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</si>
  <si>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</si>
  <si>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</si>
  <si>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</si>
  <si>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</si>
  <si>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</si>
  <si>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</si>
  <si>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</si>
  <si>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</si>
  <si>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</si>
  <si>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</si>
  <si>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</si>
  <si>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</si>
  <si>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</si>
  <si>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</si>
  <si>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</si>
  <si>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</si>
  <si>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</si>
  <si>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</si>
  <si>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</si>
  <si>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</si>
  <si>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</si>
  <si>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</si>
  <si>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</si>
  <si>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</si>
  <si>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</si>
  <si>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</si>
  <si>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</si>
  <si>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</si>
  <si>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</si>
  <si>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</si>
  <si>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</si>
  <si>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</si>
  <si>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</si>
  <si>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</si>
  <si>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</si>
  <si>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</si>
  <si>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</si>
  <si>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</si>
  <si>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</si>
  <si>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</si>
  <si>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</si>
  <si>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</si>
  <si>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</si>
  <si>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</si>
  <si>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</si>
  <si>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</si>
  <si>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</si>
  <si>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</si>
  <si>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</si>
  <si>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</si>
  <si>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</si>
  <si>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</si>
  <si>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</si>
  <si>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</si>
  <si>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</si>
  <si>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</si>
  <si>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</si>
  <si>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</si>
  <si>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</si>
  <si>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</si>
  <si>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</si>
  <si>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</si>
  <si>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</si>
  <si>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</si>
  <si>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</si>
  <si>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</si>
  <si>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</si>
  <si>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</si>
  <si>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</si>
  <si>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</si>
  <si>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</si>
  <si>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</si>
  <si>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</si>
  <si>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</si>
  <si>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</si>
  <si>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</si>
  <si>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</si>
  <si>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</si>
  <si>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</si>
  <si>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</si>
  <si>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</si>
  <si>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</si>
  <si>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</si>
  <si>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</si>
  <si>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</si>
  <si>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</si>
  <si>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</si>
  <si>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</si>
  <si>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</si>
  <si>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</si>
  <si>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</si>
  <si>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</si>
  <si>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</si>
  <si>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</si>
  <si>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</si>
  <si>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</si>
  <si>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</si>
  <si>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</si>
  <si>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</si>
  <si>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</si>
  <si>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</si>
  <si>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</si>
  <si>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</si>
  <si>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</si>
  <si>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</si>
  <si>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</si>
  <si>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</si>
  <si>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</si>
  <si>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</si>
  <si>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</si>
  <si>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</si>
  <si>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</si>
  <si>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</si>
  <si>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</si>
  <si>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</si>
  <si>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</si>
  <si>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</si>
  <si>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</si>
  <si>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</si>
  <si>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</si>
  <si>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</si>
  <si>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</si>
  <si>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</si>
  <si>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</si>
  <si>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</si>
  <si>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</si>
  <si>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</si>
  <si>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</si>
  <si>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</si>
  <si>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</si>
  <si>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</si>
  <si>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</si>
  <si>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</si>
  <si>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</si>
  <si>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</si>
  <si>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</si>
  <si>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</si>
  <si>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</si>
  <si>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</si>
  <si>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</si>
  <si>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</si>
  <si>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</si>
  <si>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</si>
  <si>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</si>
  <si>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</si>
  <si>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</si>
  <si>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</si>
  <si>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</si>
  <si>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</si>
  <si>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</si>
  <si>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</si>
  <si>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</si>
  <si>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</si>
  <si>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</si>
  <si>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</si>
  <si>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</si>
  <si>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</si>
  <si>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</si>
  <si>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</si>
  <si>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</si>
  <si>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</si>
  <si>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</si>
  <si>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</si>
  <si>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</si>
  <si>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</si>
  <si>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</si>
  <si>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</si>
  <si>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</si>
  <si>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</si>
  <si>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</si>
  <si>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</si>
  <si>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</si>
  <si>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</si>
  <si>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</si>
  <si>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</si>
  <si>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</si>
  <si>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</si>
  <si>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</si>
  <si>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</si>
  <si>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</si>
  <si>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</si>
  <si>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</si>
  <si>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</si>
  <si>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</si>
  <si>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</si>
  <si>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</si>
  <si>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</si>
  <si>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</si>
  <si>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</si>
  <si>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</si>
  <si>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</si>
  <si>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</si>
  <si>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</si>
  <si>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</si>
  <si>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</si>
  <si>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</si>
  <si>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</si>
  <si>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</si>
  <si>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</si>
  <si>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</si>
  <si>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</si>
  <si>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</si>
  <si>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</si>
  <si>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</si>
  <si>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</si>
  <si>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</si>
  <si>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</si>
  <si>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</si>
  <si>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</si>
  <si>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</si>
  <si>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</si>
  <si>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</si>
  <si>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</si>
  <si>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</si>
  <si>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</si>
  <si>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</si>
  <si>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</si>
  <si>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</si>
  <si>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</si>
  <si>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</si>
  <si>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</si>
  <si>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</si>
  <si>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</si>
  <si>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</si>
  <si>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</si>
  <si>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</si>
  <si>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</si>
  <si>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</si>
  <si>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</si>
  <si>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</si>
  <si>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</si>
  <si>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</si>
  <si>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</si>
  <si>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</si>
  <si>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</si>
  <si>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</si>
  <si>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</si>
  <si>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</si>
  <si>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</si>
  <si>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</si>
  <si>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</si>
  <si>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</si>
  <si>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</si>
  <si>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</si>
  <si>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</si>
  <si>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</si>
  <si>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</si>
  <si>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</si>
  <si>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</si>
  <si>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</si>
  <si>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</si>
  <si>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</si>
  <si>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</si>
  <si>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</si>
  <si>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</si>
  <si>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</si>
  <si>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</si>
  <si>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</si>
  <si>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</si>
  <si>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</si>
  <si>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</si>
  <si>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</si>
  <si>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</si>
  <si>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</si>
  <si>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</si>
  <si>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</si>
  <si>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</si>
  <si>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</si>
  <si>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</si>
  <si>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</si>
  <si>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</si>
  <si>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</si>
  <si>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</si>
  <si>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</si>
  <si>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</si>
  <si>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</si>
  <si>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</si>
  <si>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</si>
  <si>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</si>
  <si>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</si>
  <si>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</si>
  <si>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</si>
  <si>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</si>
  <si>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</si>
  <si>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</si>
  <si>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</si>
  <si>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</si>
  <si>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</si>
  <si>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</si>
  <si>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</si>
  <si>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</si>
  <si>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</si>
  <si>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</si>
  <si>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</si>
  <si>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</si>
  <si>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</si>
  <si>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</si>
  <si>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</si>
  <si>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</si>
  <si>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</si>
  <si>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</si>
  <si>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</si>
  <si>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</si>
  <si>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</si>
  <si>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</si>
  <si>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</si>
  <si>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</si>
  <si>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</si>
  <si>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</si>
  <si>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</si>
  <si>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</si>
  <si>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</si>
  <si>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</si>
  <si>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</si>
  <si>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</si>
  <si>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</si>
  <si>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</si>
  <si>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</si>
  <si>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</si>
  <si>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</si>
  <si>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</si>
  <si>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</si>
  <si>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</si>
  <si>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</si>
  <si>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</si>
  <si>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</si>
  <si>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</si>
  <si>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</si>
  <si>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</si>
  <si>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</si>
  <si>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</si>
  <si>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</si>
  <si>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</si>
  <si>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</si>
  <si>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</si>
  <si>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</si>
  <si>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</si>
  <si>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</si>
  <si>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</si>
  <si>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</si>
  <si>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</si>
  <si>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</si>
  <si>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</si>
  <si>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</si>
  <si>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</si>
  <si>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</si>
  <si>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</si>
  <si>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</si>
  <si>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</si>
  <si>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</si>
  <si>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</si>
  <si>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</si>
  <si>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</si>
  <si>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</si>
  <si>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</si>
  <si>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</si>
  <si>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</si>
  <si>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</si>
  <si>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</si>
  <si>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</si>
  <si>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</si>
  <si>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</si>
  <si>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</si>
  <si>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</si>
  <si>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</si>
  <si>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</si>
  <si>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</si>
  <si>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</si>
  <si>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</si>
  <si>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</si>
  <si>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</si>
  <si>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</si>
  <si>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</si>
  <si>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</si>
  <si>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</si>
  <si>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</si>
  <si>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</si>
  <si>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</si>
  <si>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</si>
  <si>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</si>
  <si>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</si>
  <si>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</si>
  <si>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</si>
  <si>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</si>
  <si>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</si>
  <si>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</si>
  <si>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</si>
  <si>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</si>
  <si>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</si>
  <si>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</si>
  <si>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</si>
  <si>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</si>
  <si>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</si>
  <si>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</si>
  <si>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</si>
  <si>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</si>
  <si>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</si>
  <si>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</si>
  <si>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</si>
  <si>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</si>
  <si>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</si>
  <si>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</si>
  <si>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</si>
  <si>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</si>
  <si>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</si>
  <si>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</si>
  <si>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</si>
  <si>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</si>
  <si>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</si>
  <si>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</si>
  <si>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</si>
  <si>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</si>
  <si>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</si>
  <si>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</si>
  <si>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</si>
  <si>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</si>
  <si>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</si>
  <si>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</si>
  <si>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</si>
  <si>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</si>
  <si>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</si>
  <si>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</si>
  <si>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</si>
  <si>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</si>
  <si>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</si>
  <si>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</si>
  <si>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</si>
  <si>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</si>
  <si>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</si>
  <si>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</si>
  <si>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</si>
  <si>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</si>
  <si>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</si>
  <si>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</si>
  <si>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</si>
  <si>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</si>
  <si>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</si>
  <si>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</si>
  <si>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</si>
  <si>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</si>
  <si>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</si>
  <si>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</si>
  <si>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</si>
  <si>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</si>
  <si>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</si>
  <si>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</si>
  <si>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</si>
  <si>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</si>
  <si>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</si>
  <si>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</si>
  <si>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</si>
  <si>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</si>
  <si>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</si>
  <si>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</si>
  <si>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</si>
  <si>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</si>
  <si>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</si>
  <si>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</si>
  <si>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</si>
  <si>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</si>
  <si>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</si>
  <si>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</si>
  <si>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</si>
  <si>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</si>
  <si>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</si>
  <si>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</si>
  <si>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</si>
  <si>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</si>
  <si>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</si>
  <si>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</si>
  <si>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</si>
  <si>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</si>
  <si>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</si>
  <si>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</si>
  <si>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</si>
  <si>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</si>
  <si>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</si>
  <si>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</si>
  <si>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</si>
  <si>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</si>
  <si>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</si>
  <si>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</si>
  <si>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</si>
  <si>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</si>
  <si>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</si>
  <si>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</si>
  <si>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</si>
  <si>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</si>
  <si>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</si>
  <si>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</si>
  <si>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</si>
  <si>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</si>
  <si>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</si>
  <si>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</si>
  <si>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</si>
  <si>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</si>
  <si>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</si>
  <si>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</si>
  <si>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</si>
  <si>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</si>
  <si>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</si>
  <si>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</si>
  <si>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</si>
  <si>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</si>
  <si>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</si>
  <si>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</si>
  <si>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</si>
  <si>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</si>
  <si>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</si>
  <si>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</si>
  <si>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</si>
  <si>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</si>
  <si>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</si>
  <si>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</si>
  <si>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</si>
  <si>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</si>
  <si>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</si>
  <si>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</si>
  <si>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</si>
  <si>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</si>
  <si>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</si>
  <si>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</si>
  <si>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</si>
  <si>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</si>
  <si>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</si>
  <si>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</si>
  <si>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</si>
  <si>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</si>
  <si>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</si>
  <si>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</si>
  <si>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</si>
  <si>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</si>
  <si>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</si>
  <si>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</si>
  <si>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</si>
  <si>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</si>
  <si>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</si>
  <si>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</si>
  <si>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</si>
  <si>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</si>
  <si>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</si>
  <si>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</si>
  <si>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</si>
  <si>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</si>
  <si>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</si>
  <si>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</si>
  <si>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</si>
  <si>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</si>
  <si>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</si>
  <si>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</si>
  <si>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</si>
  <si>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</si>
  <si>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</si>
  <si>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</si>
  <si>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</si>
  <si>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</si>
  <si>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</si>
  <si>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</si>
  <si>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</si>
  <si>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</si>
  <si>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</si>
  <si>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</si>
  <si>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</si>
  <si>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</si>
  <si>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</si>
  <si>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</si>
  <si>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</si>
  <si>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</si>
  <si>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</si>
  <si>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</si>
  <si>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</si>
  <si>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</si>
  <si>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</si>
  <si>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</si>
  <si>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</si>
  <si>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</si>
  <si>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</si>
  <si>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</si>
  <si>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</si>
  <si>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</si>
  <si>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</si>
  <si>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</si>
  <si>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</si>
  <si>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</si>
  <si>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</si>
  <si>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</si>
  <si>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</si>
  <si>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</si>
  <si>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</si>
  <si>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</si>
  <si>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</si>
  <si>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</si>
  <si>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</si>
  <si>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</si>
  <si>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</si>
  <si>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</si>
  <si>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</si>
  <si>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</si>
  <si>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</si>
  <si>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</si>
  <si>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</si>
  <si>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</si>
  <si>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</si>
  <si>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</si>
  <si>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</si>
  <si>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</si>
  <si>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</si>
  <si>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</si>
  <si>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</si>
  <si>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</si>
  <si>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</si>
  <si>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</si>
  <si>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</si>
  <si>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</si>
  <si>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</si>
  <si>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</si>
  <si>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</si>
  <si>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</si>
  <si>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</si>
  <si>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</si>
  <si>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</si>
  <si>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</si>
  <si>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</si>
  <si>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</si>
  <si>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</si>
  <si>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</si>
  <si>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</si>
  <si>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</si>
  <si>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</si>
  <si>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</si>
  <si>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</si>
  <si>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</si>
  <si>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</si>
  <si>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</si>
  <si>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</si>
  <si>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</si>
  <si>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</si>
  <si>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</si>
  <si>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</si>
  <si>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</si>
  <si>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</si>
  <si>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</si>
  <si>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</si>
  <si>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</si>
  <si>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</si>
  <si>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</si>
  <si>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</si>
  <si>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</si>
  <si>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</si>
  <si>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</si>
  <si>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</si>
  <si>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</si>
  <si>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</si>
  <si>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</si>
  <si>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</si>
  <si>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</si>
  <si>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</si>
  <si>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</si>
  <si>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</si>
  <si>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</si>
  <si>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</si>
  <si>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</si>
  <si>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</si>
  <si>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</si>
  <si>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</si>
  <si>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</si>
  <si>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</si>
  <si>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</si>
  <si>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</si>
  <si>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</si>
  <si>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</si>
  <si>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</si>
  <si>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</si>
  <si>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</si>
  <si>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</si>
  <si>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</si>
  <si>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</si>
  <si>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</si>
  <si>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</si>
  <si>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</si>
  <si>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</si>
  <si>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</si>
  <si>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</si>
  <si>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</si>
  <si>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</si>
  <si>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</si>
  <si>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</si>
  <si>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</si>
  <si>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</si>
  <si>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</si>
  <si>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</si>
  <si>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</si>
  <si>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</si>
  <si>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</si>
  <si>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</si>
  <si>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</si>
  <si>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</si>
  <si>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</si>
  <si>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</si>
  <si>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</si>
  <si>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</si>
  <si>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</si>
  <si>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</si>
  <si>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Macro 1 07:42/Aguardando faixa/Sistema de licenciamento do CCO instável</t>
  </si>
  <si>
    <t>Júlio César</t>
  </si>
  <si>
    <t>Turma em deslocamento/Prev. pronto 10h</t>
  </si>
  <si>
    <t>ZEB-2</t>
  </si>
  <si>
    <t>PDM - Substituição de trilho (retirada de restrição em ZEB-2)</t>
  </si>
  <si>
    <t>ZEB-1</t>
  </si>
  <si>
    <t>PDM - Substituição de trilho (retirada de restrição)</t>
  </si>
  <si>
    <t>Turma não solicita intervalo/Sem soldador</t>
  </si>
  <si>
    <t>Aguardando faixa/Sistema de licenciamento do CCO instável</t>
  </si>
  <si>
    <t>Modernização - Descarga de dormentes</t>
  </si>
  <si>
    <t>Macro 1 07:58/Aguardando faixa/Sistema de licenciamento do CCO instável</t>
  </si>
  <si>
    <t>Modernização Solda - Condicionado à temperatura</t>
  </si>
  <si>
    <t xml:space="preserve">Turma em preparação/Prev. pronta 09h </t>
  </si>
  <si>
    <t>ZMA-ZSK</t>
  </si>
  <si>
    <t>ZMAZSK</t>
  </si>
  <si>
    <t>Macro 1 08:01/Aguardando faixa/Sistema de licenciamento do CCO instável</t>
  </si>
  <si>
    <t>Z18ZDZ</t>
  </si>
  <si>
    <t>Macro 1 07:43/Aguardando faixa/Sistema de licenciamento do CCO instável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</si>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</sst>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G1" activePane="topRight" state="frozen"/>
      <selection pane="topRight" activeCell="D266" sqref="D26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4" t="s">
        <v>1019</v>
      </c>
      <c r="C1" s="235"/>
      <c r="D1" s="235"/>
      <c r="E1" s="3"/>
      <c r="F1" s="234" t="s">
        <v>1020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44" t="s">
        <v>1021</v>
      </c>
      <c r="AJ1" s="245"/>
      <c r="AK1" s="245"/>
      <c r="AL1" s="245"/>
      <c r="AM1" s="246"/>
      <c r="AN1" s="247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8"/>
      <c r="BG1" s="5"/>
      <c r="BH1" s="249" t="s">
        <v>1022</v>
      </c>
      <c r="BI1" s="250"/>
      <c r="BJ1" s="250"/>
      <c r="BK1" s="251"/>
      <c r="BL1" s="5"/>
      <c r="BM1" s="241" t="s">
        <v>1023</v>
      </c>
      <c r="BN1" s="242"/>
      <c r="BO1" s="242"/>
      <c r="BP1" s="242"/>
      <c r="BQ1" s="242"/>
      <c r="BR1" s="242"/>
      <c r="BS1" s="243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4" t="s">
        <v>1024</v>
      </c>
      <c r="AJ2" s="245"/>
      <c r="AK2" s="245"/>
      <c r="AL2" s="245"/>
      <c r="AM2" s="246"/>
      <c r="AN2" s="247"/>
      <c r="AO2" s="245"/>
      <c r="AP2" s="245"/>
      <c r="AQ2" s="248"/>
      <c r="AR2" s="6"/>
      <c r="AS2" s="244" t="s">
        <v>1027</v>
      </c>
      <c r="AT2" s="245"/>
      <c r="AU2" s="245"/>
      <c r="AV2" s="245"/>
      <c r="AW2" s="245"/>
      <c r="AX2" s="245"/>
      <c r="AY2" s="248"/>
      <c r="AZ2" s="6"/>
      <c r="BA2" s="238" t="s">
        <v>1028</v>
      </c>
      <c r="BB2" s="240"/>
      <c r="BC2" s="244" t="s">
        <v>1025</v>
      </c>
      <c r="BD2" s="245"/>
      <c r="BE2" s="245"/>
      <c r="BF2" s="248"/>
      <c r="BG2" s="5"/>
      <c r="BH2" s="252"/>
      <c r="BI2" s="253"/>
      <c r="BJ2" s="253"/>
      <c r="BK2" s="254"/>
      <c r="BL2" s="5"/>
      <c r="BM2" s="255"/>
      <c r="BN2" s="256"/>
      <c r="BO2" s="256"/>
      <c r="BP2" s="256"/>
      <c r="BQ2" s="256"/>
      <c r="BR2" s="256"/>
      <c r="BS2" s="257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8" t="s">
        <v>1029</v>
      </c>
      <c r="AJ3" s="240"/>
      <c r="AK3" s="238" t="s">
        <v>1030</v>
      </c>
      <c r="AL3" s="239"/>
      <c r="AM3" s="260"/>
      <c r="AN3" s="261"/>
      <c r="AO3" s="239"/>
      <c r="AP3" s="239"/>
      <c r="AQ3" s="240"/>
      <c r="AR3" s="67"/>
      <c r="AS3" s="232" t="s">
        <v>1036</v>
      </c>
      <c r="AT3" s="233"/>
      <c r="AU3" s="232" t="s">
        <v>1037</v>
      </c>
      <c r="AV3" s="233"/>
      <c r="AW3" s="232" t="s">
        <v>1038</v>
      </c>
      <c r="AX3" s="233"/>
      <c r="AY3" s="67" t="s">
        <v>1039</v>
      </c>
      <c r="AZ3" s="67"/>
      <c r="BA3" s="258"/>
      <c r="BB3" s="259"/>
      <c r="BC3" s="238" t="s">
        <v>1032</v>
      </c>
      <c r="BD3" s="239"/>
      <c r="BE3" s="239"/>
      <c r="BF3" s="240"/>
      <c r="BG3" s="66"/>
      <c r="BH3" s="252"/>
      <c r="BI3" s="253"/>
      <c r="BJ3" s="253"/>
      <c r="BK3" s="254"/>
      <c r="BL3" s="66"/>
      <c r="BM3" s="241" t="s">
        <v>1040</v>
      </c>
      <c r="BN3" s="242"/>
      <c r="BO3" s="242"/>
      <c r="BP3" s="243"/>
      <c r="BQ3" s="241" t="s">
        <v>841</v>
      </c>
      <c r="BR3" s="242"/>
      <c r="BS3" s="243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3"/>
        <v>OKOK</v>
      </c>
    </row>
    <row r="272" spans="1:72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1</v>
      </c>
      <c r="BI272" s="19"/>
      <c r="BJ272" s="19" t="s">
        <v>1175</v>
      </c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1</v>
      </c>
      <c r="BI273" s="19"/>
      <c r="BJ273" s="19" t="s">
        <v>1175</v>
      </c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1</v>
      </c>
      <c r="BI274" s="19"/>
      <c r="BJ274" s="19" t="s">
        <v>1710</v>
      </c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1711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1</v>
      </c>
      <c r="BI275" s="19"/>
      <c r="BJ275" s="19" t="s">
        <v>1712</v>
      </c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1713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1714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1715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1</v>
      </c>
      <c r="BI276" s="19"/>
      <c r="BJ276" s="19" t="s">
        <v>1175</v>
      </c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1</v>
      </c>
      <c r="BI277" s="19"/>
      <c r="BJ277" s="19" t="s">
        <v>1175</v>
      </c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1717</v>
      </c>
      <c r="BK279" s="19" t="s">
        <v>1717</v>
      </c>
      <c r="BL279" s="18"/>
      <c r="BM279" s="145" t="s">
        <v>542</v>
      </c>
      <c r="BN279" s="145" t="s">
        <v>570</v>
      </c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1</v>
      </c>
      <c r="BI280" s="19"/>
      <c r="BJ280" s="19" t="s">
        <v>1718</v>
      </c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1719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1</v>
      </c>
      <c r="BI281" s="19"/>
      <c r="BJ281" s="19" t="s">
        <v>1720</v>
      </c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1721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1</v>
      </c>
      <c r="BI282" s="19"/>
      <c r="BJ282" s="19" t="s">
        <v>1722</v>
      </c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1721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1</v>
      </c>
      <c r="BI283" s="19"/>
      <c r="BJ283" s="19" t="s">
        <v>1722</v>
      </c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1723</v>
      </c>
      <c r="N286" s="142" t="s">
        <v>1724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1</v>
      </c>
      <c r="BI286" s="19"/>
      <c r="BJ286" s="19" t="s">
        <v>1725</v>
      </c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1726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1</v>
      </c>
      <c r="BI287" s="19"/>
      <c r="BJ287" s="19" t="s">
        <v>1712</v>
      </c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1</v>
      </c>
      <c r="BI288" s="19"/>
      <c r="BJ288" s="19" t="s">
        <v>1727</v>
      </c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1728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1729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1</v>
      </c>
      <c r="BI290" s="19"/>
      <c r="BJ290" s="19" t="s">
        <v>1730</v>
      </c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1731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1</v>
      </c>
      <c r="BI291" s="19"/>
      <c r="BJ291" s="19" t="s">
        <v>1175</v>
      </c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9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0">
    <cfRule type="expression" dxfId="219" priority="42771">
      <formula>#REF!=1</formula>
    </cfRule>
  </conditionalFormatting>
  <conditionalFormatting sqref="BF60 U6:U59 V60 AY6:AY754 U61:U752 BE6:BE754">
    <cfRule type="cellIs" dxfId="218" priority="42755" operator="equal">
      <formula>"ERRO"</formula>
    </cfRule>
  </conditionalFormatting>
  <conditionalFormatting sqref="BQ6:BQ155 BQ157:BQ754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4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3 BH6:BH27 BH28:BI31 BH32:BH750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4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G3004" sqref="G300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2" t="s">
        <v>1732</v>
      </c>
      <c r="D5" s="263"/>
      <c r="E5" s="263"/>
      <c r="F5" s="263"/>
      <c r="G5" s="263"/>
      <c r="H5" s="263"/>
      <c r="I5" s="263"/>
      <c r="J5" s="264"/>
      <c r="K5" s="265" t="s">
        <v>1733</v>
      </c>
      <c r="L5" s="266"/>
      <c r="M5" s="266"/>
      <c r="N5" s="266"/>
      <c r="O5" s="267" t="s">
        <v>1734</v>
      </c>
      <c r="P5" s="268"/>
    </row>
    <row r="6" spans="1:16" s="82" customFormat="1" ht="15" customHeight="1">
      <c r="A6" s="74" t="s">
        <v>1735</v>
      </c>
      <c r="B6" s="83" t="s">
        <v>1736</v>
      </c>
      <c r="C6" s="84" t="s">
        <v>1061</v>
      </c>
      <c r="D6" s="85" t="s">
        <v>1062</v>
      </c>
      <c r="E6" s="84" t="s">
        <v>1737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1738</v>
      </c>
      <c r="M6" s="88" t="s">
        <v>710</v>
      </c>
      <c r="N6" s="89" t="s">
        <v>1056</v>
      </c>
      <c r="O6" s="230" t="s">
        <v>1099</v>
      </c>
      <c r="P6" s="150" t="s">
        <v>1739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1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1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1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1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1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1</v>
      </c>
      <c r="P278" s="186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1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1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1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1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1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1</v>
      </c>
      <c r="P288" s="186" t="str">
        <f>IF($A$2=1,IF(SP_NORTE!BJ287="","*",SP_NORTE!BJ287),IF(SP_NORTE!BK287="","*",SP_NORTE!BK287))</f>
        <v>Turma em deslocamento/Prev. pronto 10h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1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1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1</v>
      </c>
      <c r="P292" s="186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1740</v>
      </c>
      <c r="V1" s="274"/>
      <c r="W1" s="274"/>
    </row>
    <row r="2" spans="1:23" s="92" customFormat="1">
      <c r="A2" s="95" t="s">
        <v>1741</v>
      </c>
      <c r="B2" s="95" t="s">
        <v>1736</v>
      </c>
      <c r="C2" s="95" t="s">
        <v>511</v>
      </c>
      <c r="D2" s="96" t="s">
        <v>1061</v>
      </c>
      <c r="E2" s="96" t="s">
        <v>1062</v>
      </c>
      <c r="F2" s="96" t="s">
        <v>1735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1742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1743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1744</v>
      </c>
      <c r="C2" s="135" t="s">
        <v>1046</v>
      </c>
      <c r="D2" s="84" t="s">
        <v>1048</v>
      </c>
      <c r="E2" s="84" t="s">
        <v>1745</v>
      </c>
      <c r="F2" s="112" t="s">
        <v>1746</v>
      </c>
      <c r="G2" s="84" t="s">
        <v>1747</v>
      </c>
      <c r="H2" s="84" t="s">
        <v>1748</v>
      </c>
      <c r="I2" s="84" t="s">
        <v>1749</v>
      </c>
      <c r="J2" s="84" t="s">
        <v>1750</v>
      </c>
      <c r="K2" s="86" t="s">
        <v>1751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2025-10-21T11:52:34Z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