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35" documentId="8_{B6337239-1A00-434D-AAD0-422EA1FEB5AE}" xr6:coauthVersionLast="47" xr6:coauthVersionMax="47" xr10:uidLastSave="{4319D456-406E-46BC-B2FF-F06DD31E49F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BR268" i="1" s="1"/>
  <c r="F269" i="1"/>
  <c r="BS269" i="1" s="1"/>
  <c r="F270" i="1"/>
  <c r="F271" i="1"/>
  <c r="BS271" i="1" s="1"/>
  <c r="F272" i="1"/>
  <c r="BR272" i="1" s="1"/>
  <c r="F273" i="1"/>
  <c r="F274" i="1"/>
  <c r="BS274" i="1" s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343" i="11" l="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<sst xmlns="http://schemas.openxmlformats.org/spreadsheetml/2006/main" count="7798" uniqueCount="1714">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</sst>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X189" activePane="bottomRight" state="frozen"/>
      <selection pane="bottomRight" activeCell="Y193" sqref="Y193:Y1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/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18" t="s">
        <v>1665</v>
      </c>
      <c r="N183" s="18" t="s">
        <v>1666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1667</v>
      </c>
      <c r="W183" s="46" t="s">
        <v>1645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1673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 t="s">
        <v>360</v>
      </c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1676</v>
      </c>
      <c r="N192" s="18" t="s">
        <v>1677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 t="s">
        <v>360</v>
      </c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1694</v>
      </c>
      <c r="D5" s="354"/>
      <c r="E5" s="354"/>
      <c r="F5" s="354"/>
      <c r="G5" s="354"/>
      <c r="H5" s="354"/>
      <c r="I5" s="354"/>
      <c r="J5" s="355"/>
      <c r="K5" s="356" t="s">
        <v>1695</v>
      </c>
      <c r="L5" s="357"/>
      <c r="M5" s="357"/>
      <c r="N5" s="357"/>
      <c r="O5" s="358" t="s">
        <v>1696</v>
      </c>
      <c r="P5" s="359"/>
      <c r="Q5" s="360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22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9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1702</v>
      </c>
      <c r="W1" s="366"/>
      <c r="X1" s="366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323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180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300</v>
      </c>
      <c r="W172" s="121">
        <f ca="1">_xlfn.XLOOKUP(G172&amp;$W$2,BS_CONTROLE[CHAVE],BS_CONTROLE[Quantidade_11],"-")</f>
        <v>1400</v>
      </c>
      <c r="X172" s="121">
        <f ca="1">_xlfn.XLOOKUP(G172&amp;$X$2,BS_CONTROLE[CHAVE],BS_CONTROLE[Quantidade_11],"-")</f>
        <v>500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1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5</v>
      </c>
      <c r="W174" s="121">
        <f ca="1">_xlfn.XLOOKUP(G174&amp;$W$2,BS_CONTROLE[CHAVE],BS_CONTROLE[Quantidade_11],"-")</f>
        <v>4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2030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1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0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1000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9</v>
      </c>
      <c r="W179" s="121">
        <f ca="1">_xlfn.XLOOKUP(G179&amp;$W$2,BS_CONTROLE[CHAVE],BS_CONTROLE[Quantidade_11],"-")</f>
        <v>3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31030</v>
      </c>
      <c r="W181" s="121" t="str">
        <f ca="1">_xlfn.XLOOKUP(G181&amp;$W$2,BS_CONTROLE[CHAVE],BS_CONTROLE[Quantidade_11],"-")</f>
        <v>-</v>
      </c>
      <c r="X181" s="121">
        <f ca="1">_xlfn.XLOOKUP(G181&amp;$X$2,BS_CONTROLE[CHAVE],BS_CONTROLE[Quantidade_11],"-")</f>
        <v>25920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1</v>
      </c>
      <c r="W184" s="121">
        <f ca="1">_xlfn.XLOOKUP(G184&amp;$W$2,BS_CONTROLE[CHAVE],BS_CONTROLE[Quantidade_11],"-")</f>
        <v>143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1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300</v>
      </c>
      <c r="W188" s="121">
        <f ca="1">_xlfn.XLOOKUP(G188&amp;$W$2,BS_CONTROLE[CHAVE],BS_CONTROLE[Quantidade_11],"-")</f>
        <v>1400</v>
      </c>
      <c r="X188" s="121">
        <f ca="1">_xlfn.XLOOKUP(G188&amp;$X$2,BS_CONTROLE[CHAVE],BS_CONTROLE[Quantidade_11],"-")</f>
        <v>500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1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>
        <f ca="1">_xlfn.XLOOKUP(G192&amp;$X$2,BS_CONTROLE[CHAVE],BS_CONTROLE[Quantidade_11],"-")</f>
        <v>2030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0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1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1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>
        <f ca="1">_xlfn.XLOOKUP(G294&amp;$W$2,BS_CONTROLE[CHAVE],BS_CONTROLE[Quantidade_11],"-")</f>
        <v>1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>
        <f ca="1">_xlfn.XLOOKUP(G299&amp;$W$2,BS_CONTROLE[CHAVE],BS_CONTROLE[Quantidade_11],"-")</f>
        <v>1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2025-10-16T20:58:49Z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