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114" documentId="120_S{118792C3-22EF-5104-A093-F22BFE3913F3}" xr6:coauthVersionLast="47" xr6:coauthVersionMax="47" xr10:uidLastSave="{AE5CAF8A-6BDD-4653-9D84-3A0E3E90325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62" i="1" l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K272" i="10" s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/>
  <c r="S287" i="1" a="1"/>
  <c r="S287" i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/>
  <c r="S282" i="1" a="1"/>
  <c r="S282" i="1"/>
  <c r="R282" i="1"/>
  <c r="R279" i="11" s="1"/>
  <c r="N282" i="1" a="1"/>
  <c r="N282" i="1"/>
  <c r="L279" i="11" s="1"/>
  <c r="M282" i="1" a="1"/>
  <c r="M282" i="1"/>
  <c r="G282" i="1"/>
  <c r="C282" i="1"/>
  <c r="BS283" i="1"/>
  <c r="BF283" i="1"/>
  <c r="BB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/>
  <c r="T283" i="1" a="1"/>
  <c r="T283" i="1"/>
  <c r="S283" i="1" a="1"/>
  <c r="S283" i="1"/>
  <c r="R283" i="1"/>
  <c r="R280" i="11" s="1"/>
  <c r="N283" i="1" a="1"/>
  <c r="N283" i="1"/>
  <c r="L280" i="11" s="1"/>
  <c r="M283" i="1" a="1"/>
  <c r="M283" i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/>
  <c r="S281" i="1" a="1"/>
  <c r="S281" i="1"/>
  <c r="R281" i="1"/>
  <c r="R278" i="11" s="1"/>
  <c r="N281" i="1" a="1"/>
  <c r="N281" i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S276" i="1" a="1"/>
  <c r="S276" i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/>
  <c r="T277" i="1" a="1"/>
  <c r="T277" i="1"/>
  <c r="S277" i="1" a="1"/>
  <c r="S277" i="1"/>
  <c r="R277" i="1"/>
  <c r="R274" i="11" s="1"/>
  <c r="N277" i="1" a="1"/>
  <c r="N277" i="1"/>
  <c r="L274" i="11" s="1"/>
  <c r="M277" i="1" a="1"/>
  <c r="M277" i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/>
  <c r="T278" i="1" a="1"/>
  <c r="T278" i="1"/>
  <c r="S278" i="1" a="1"/>
  <c r="S278" i="1"/>
  <c r="R278" i="1"/>
  <c r="N278" i="1" a="1"/>
  <c r="N278" i="1"/>
  <c r="L275" i="11" s="1"/>
  <c r="M278" i="1" a="1"/>
  <c r="M278" i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/>
  <c r="T280" i="1" a="1"/>
  <c r="T280" i="1"/>
  <c r="S280" i="1" a="1"/>
  <c r="S280" i="1"/>
  <c r="R280" i="1"/>
  <c r="R277" i="11" s="1"/>
  <c r="N280" i="1" a="1"/>
  <c r="N280" i="1"/>
  <c r="L277" i="11" s="1"/>
  <c r="M280" i="1" a="1"/>
  <c r="M280" i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/>
  <c r="S284" i="1" a="1"/>
  <c r="S284" i="1"/>
  <c r="R284" i="1"/>
  <c r="N284" i="1" a="1"/>
  <c r="N284" i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/>
  <c r="T285" i="1" a="1"/>
  <c r="T285" i="1"/>
  <c r="S285" i="1" a="1"/>
  <c r="S285" i="1"/>
  <c r="R285" i="1"/>
  <c r="N285" i="1" a="1"/>
  <c r="N285" i="1"/>
  <c r="L282" i="11" s="1"/>
  <c r="M285" i="1" a="1"/>
  <c r="M285" i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/>
  <c r="T279" i="1" a="1"/>
  <c r="T279" i="1"/>
  <c r="S279" i="1" a="1"/>
  <c r="S279" i="1"/>
  <c r="R279" i="1"/>
  <c r="R276" i="11" s="1"/>
  <c r="N279" i="1" a="1"/>
  <c r="N279" i="1"/>
  <c r="L276" i="11" s="1"/>
  <c r="M279" i="1" a="1"/>
  <c r="M279" i="1"/>
  <c r="G279" i="1"/>
  <c r="C279" i="1"/>
  <c r="A286" i="1"/>
  <c r="A274" i="1"/>
  <c r="M274" i="1" a="1"/>
  <c r="M274" i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M274" i="1"/>
  <c r="AL274" i="1"/>
  <c r="AK274" i="1"/>
  <c r="K275" i="10" s="1"/>
  <c r="AJ274" i="1"/>
  <c r="U274" i="1" a="1"/>
  <c r="U274" i="1"/>
  <c r="T274" i="1" a="1"/>
  <c r="T274" i="1"/>
  <c r="S274" i="1" a="1"/>
  <c r="S274" i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L286" i="1"/>
  <c r="AK286" i="1"/>
  <c r="K287" i="10" s="1"/>
  <c r="AJ286" i="1"/>
  <c r="U286" i="1" a="1"/>
  <c r="U286" i="1"/>
  <c r="T286" i="1" a="1"/>
  <c r="T286" i="1"/>
  <c r="S286" i="1" a="1"/>
  <c r="S286" i="1"/>
  <c r="R286" i="1"/>
  <c r="R283" i="11" s="1"/>
  <c r="AN286" i="1"/>
  <c r="AM286" i="1"/>
  <c r="G286" i="1"/>
  <c r="C286" i="1"/>
  <c r="N288" i="1" a="1"/>
  <c r="N288" i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/>
  <c r="T256" i="1" a="1"/>
  <c r="T256" i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R254" i="11" s="1"/>
  <c r="S257" i="1" a="1"/>
  <c r="S257" i="1"/>
  <c r="T257" i="1" a="1"/>
  <c r="T257" i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N266" i="1" a="1"/>
  <c r="N266" i="1"/>
  <c r="L263" i="11" s="1"/>
  <c r="AI254" i="1"/>
  <c r="AI255" i="1"/>
  <c r="A255" i="1"/>
  <c r="C255" i="1"/>
  <c r="G255" i="1"/>
  <c r="R255" i="1"/>
  <c r="R252" i="11" s="1"/>
  <c r="S255" i="1" a="1"/>
  <c r="S255" i="1"/>
  <c r="T255" i="1" a="1"/>
  <c r="T255" i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/>
  <c r="L246" i="11" s="1"/>
  <c r="M249" i="1" a="1"/>
  <c r="M249" i="1"/>
  <c r="N244" i="1" a="1"/>
  <c r="N244" i="1"/>
  <c r="L241" i="11" s="1"/>
  <c r="M244" i="1" a="1"/>
  <c r="M244" i="1"/>
  <c r="N243" i="1" a="1"/>
  <c r="N243" i="1"/>
  <c r="L240" i="11" s="1"/>
  <c r="M243" i="1" a="1"/>
  <c r="M243" i="1"/>
  <c r="N242" i="1" a="1"/>
  <c r="N242" i="1"/>
  <c r="L239" i="11" s="1"/>
  <c r="M242" i="1" a="1"/>
  <c r="M242" i="1"/>
  <c r="N233" i="1" a="1"/>
  <c r="N233" i="1"/>
  <c r="L230" i="11" s="1"/>
  <c r="M233" i="1" a="1"/>
  <c r="M233" i="1"/>
  <c r="N232" i="1" a="1"/>
  <c r="N232" i="1"/>
  <c r="L229" i="11" s="1"/>
  <c r="M232" i="1" a="1"/>
  <c r="M232" i="1"/>
  <c r="N241" i="1" a="1"/>
  <c r="N241" i="1"/>
  <c r="L238" i="11" s="1"/>
  <c r="N239" i="1" a="1"/>
  <c r="N239" i="1"/>
  <c r="L236" i="11" s="1"/>
  <c r="M239" i="1" a="1"/>
  <c r="M239" i="1"/>
  <c r="M240" i="1" a="1"/>
  <c r="M240" i="1"/>
  <c r="N234" i="1" a="1"/>
  <c r="N234" i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/>
  <c r="N236" i="1" a="1"/>
  <c r="N236" i="1"/>
  <c r="L233" i="11" s="1"/>
  <c r="N219" i="1" a="1"/>
  <c r="N219" i="1"/>
  <c r="L216" i="11" s="1"/>
  <c r="M219" i="1" a="1"/>
  <c r="M219" i="1"/>
  <c r="M221" i="1" a="1"/>
  <c r="M221" i="1"/>
  <c r="M222" i="1" a="1"/>
  <c r="M222" i="1"/>
  <c r="N222" i="1" a="1"/>
  <c r="N222" i="1"/>
  <c r="L219" i="11" s="1"/>
  <c r="M223" i="1" a="1"/>
  <c r="M223" i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N205" i="1" a="1"/>
  <c r="N205" i="1"/>
  <c r="L202" i="11" s="1"/>
  <c r="M205" i="1" a="1"/>
  <c r="M205" i="1"/>
  <c r="N204" i="1" a="1"/>
  <c r="N204" i="1"/>
  <c r="L201" i="11" s="1"/>
  <c r="M204" i="1" a="1"/>
  <c r="M204" i="1"/>
  <c r="N199" i="1" a="1"/>
  <c r="N199" i="1"/>
  <c r="L196" i="11" s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/>
  <c r="L138" i="11" s="1"/>
  <c r="M141" i="1" a="1"/>
  <c r="M141" i="1"/>
  <c r="M140" i="1" a="1"/>
  <c r="M140" i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/>
  <c r="N128" i="1" a="1"/>
  <c r="N128" i="1"/>
  <c r="L125" i="11" s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/>
  <c r="R131" i="1"/>
  <c r="R128" i="11" s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/>
  <c r="N122" i="1" a="1"/>
  <c r="N122" i="1" s="1"/>
  <c r="L119" i="11" s="1"/>
  <c r="M122" i="1" a="1"/>
  <c r="M122" i="1" s="1"/>
  <c r="N120" i="1" a="1"/>
  <c r="N120" i="1"/>
  <c r="L117" i="11" s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53" i="1"/>
  <c r="AI166" i="1"/>
  <c r="BB166" i="1" s="1"/>
  <c r="C754" i="1"/>
  <c r="G754" i="1"/>
  <c r="M754" i="1" a="1"/>
  <c r="M754" i="1" s="1"/>
  <c r="N754" i="1" a="1"/>
  <c r="N754" i="1" s="1"/>
  <c r="L751" i="11" s="1"/>
  <c r="R754" i="1"/>
  <c r="S754" i="1" a="1"/>
  <c r="S754" i="1" s="1"/>
  <c r="T754" i="1" a="1"/>
  <c r="T754" i="1" s="1"/>
  <c r="U754" i="1" a="1"/>
  <c r="U754" i="1" s="1"/>
  <c r="AJ754" i="1"/>
  <c r="AK754" i="1"/>
  <c r="K755" i="10" s="1"/>
  <c r="AL754" i="1"/>
  <c r="AO754" i="1"/>
  <c r="AP754" i="1"/>
  <c r="M755" i="10" s="1"/>
  <c r="AQ754" i="1"/>
  <c r="BF754" i="1"/>
  <c r="BR754" i="1"/>
  <c r="BS754" i="1"/>
  <c r="A754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T194" i="1" a="1"/>
  <c r="T194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53" i="1" a="1"/>
  <c r="S753" i="1" s="1"/>
  <c r="S194" i="1" a="1"/>
  <c r="S194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N753" i="1" a="1"/>
  <c r="N753" i="1" s="1"/>
  <c r="L750" i="11" s="1"/>
  <c r="R753" i="1"/>
  <c r="AK753" i="1"/>
  <c r="K754" i="10" s="1"/>
  <c r="AL753" i="1"/>
  <c r="AP753" i="1"/>
  <c r="M754" i="10" s="1"/>
  <c r="BR753" i="1"/>
  <c r="BS753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L289" i="1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L291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N295" i="1" a="1"/>
  <c r="N295" i="1" s="1"/>
  <c r="L292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L293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L294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L295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N299" i="1" a="1"/>
  <c r="N299" i="1" s="1"/>
  <c r="L296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L301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N306" i="1" a="1"/>
  <c r="N306" i="1" s="1"/>
  <c r="L303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N307" i="1" a="1"/>
  <c r="N307" i="1" s="1"/>
  <c r="L304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L305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N309" i="1" a="1"/>
  <c r="N309" i="1" s="1"/>
  <c r="L306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L308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L310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N314" i="1" a="1"/>
  <c r="N314" i="1" s="1"/>
  <c r="L311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L313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N318" i="1" a="1"/>
  <c r="N318" i="1" s="1"/>
  <c r="L315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L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N322" i="1" a="1"/>
  <c r="N322" i="1" s="1"/>
  <c r="L319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N323" i="1" a="1"/>
  <c r="N323" i="1" s="1"/>
  <c r="L320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L321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N325" i="1" a="1"/>
  <c r="N325" i="1" s="1"/>
  <c r="L322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N326" i="1" a="1"/>
  <c r="N326" i="1" s="1"/>
  <c r="L323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N327" i="1" a="1"/>
  <c r="N327" i="1" s="1"/>
  <c r="L324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L325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L326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L329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L330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N336" i="1" a="1"/>
  <c r="N336" i="1" s="1"/>
  <c r="L333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N337" i="1" a="1"/>
  <c r="N337" i="1" s="1"/>
  <c r="L334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L335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L336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L337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N598" i="1" a="1"/>
  <c r="N598" i="1" s="1"/>
  <c r="L595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N599" i="1" a="1"/>
  <c r="N599" i="1" s="1"/>
  <c r="L596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N600" i="1" a="1"/>
  <c r="N600" i="1" s="1"/>
  <c r="L597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N601" i="1" a="1"/>
  <c r="N601" i="1" s="1"/>
  <c r="L598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N602" i="1" a="1"/>
  <c r="N602" i="1" s="1"/>
  <c r="L599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N603" i="1" a="1"/>
  <c r="N603" i="1" s="1"/>
  <c r="L600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N604" i="1" a="1"/>
  <c r="N604" i="1" s="1"/>
  <c r="L601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N605" i="1" a="1"/>
  <c r="N605" i="1" s="1"/>
  <c r="L602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N606" i="1" a="1"/>
  <c r="N606" i="1" s="1"/>
  <c r="L603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N607" i="1" a="1"/>
  <c r="N607" i="1" s="1"/>
  <c r="L604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N608" i="1" a="1"/>
  <c r="N608" i="1" s="1"/>
  <c r="L605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N552" i="1" a="1"/>
  <c r="N552" i="1" s="1"/>
  <c r="L549" i="11" s="1"/>
  <c r="M553" i="1" a="1"/>
  <c r="M553" i="1" s="1"/>
  <c r="N553" i="1" a="1"/>
  <c r="N553" i="1" s="1"/>
  <c r="L550" i="11" s="1"/>
  <c r="M554" i="1" a="1"/>
  <c r="M554" i="1" s="1"/>
  <c r="N554" i="1" a="1"/>
  <c r="N554" i="1" s="1"/>
  <c r="L551" i="11" s="1"/>
  <c r="M555" i="1" a="1"/>
  <c r="M555" i="1" s="1"/>
  <c r="N555" i="1" a="1"/>
  <c r="N555" i="1" s="1"/>
  <c r="L552" i="11" s="1"/>
  <c r="M556" i="1" a="1"/>
  <c r="M556" i="1" s="1"/>
  <c r="N556" i="1" a="1"/>
  <c r="N556" i="1" s="1"/>
  <c r="L553" i="11" s="1"/>
  <c r="M557" i="1" a="1"/>
  <c r="M557" i="1" s="1"/>
  <c r="N557" i="1" a="1"/>
  <c r="N557" i="1" s="1"/>
  <c r="L554" i="11" s="1"/>
  <c r="M558" i="1" a="1"/>
  <c r="M558" i="1" s="1"/>
  <c r="N558" i="1" a="1"/>
  <c r="N558" i="1" s="1"/>
  <c r="L555" i="11" s="1"/>
  <c r="M559" i="1" a="1"/>
  <c r="M559" i="1" s="1"/>
  <c r="N559" i="1" a="1"/>
  <c r="N559" i="1" s="1"/>
  <c r="L556" i="11" s="1"/>
  <c r="M560" i="1" a="1"/>
  <c r="M560" i="1" s="1"/>
  <c r="N560" i="1" a="1"/>
  <c r="N560" i="1" s="1"/>
  <c r="L557" i="11" s="1"/>
  <c r="M561" i="1" a="1"/>
  <c r="M561" i="1" s="1"/>
  <c r="N561" i="1" a="1"/>
  <c r="N561" i="1" s="1"/>
  <c r="L558" i="11" s="1"/>
  <c r="M562" i="1" a="1"/>
  <c r="M562" i="1" s="1"/>
  <c r="N562" i="1" a="1"/>
  <c r="N562" i="1" s="1"/>
  <c r="L559" i="11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AK585" i="1"/>
  <c r="K586" i="10" s="1"/>
  <c r="AL585" i="1"/>
  <c r="AP585" i="1"/>
  <c r="M586" i="10" s="1"/>
  <c r="BT583" i="1"/>
  <c r="AK586" i="1"/>
  <c r="K587" i="10" s="1"/>
  <c r="AL586" i="1"/>
  <c r="AP586" i="1"/>
  <c r="M587" i="10" s="1"/>
  <c r="BT584" i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K594" i="11"/>
  <c r="G598" i="10"/>
  <c r="K591" i="11"/>
  <c r="G595" i="10"/>
  <c r="K567" i="11"/>
  <c r="G571" i="10"/>
  <c r="K552" i="11"/>
  <c r="G556" i="10"/>
  <c r="K191" i="11"/>
  <c r="G195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L200" i="10"/>
  <c r="N200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K579" i="11"/>
  <c r="G583" i="10"/>
  <c r="K573" i="11"/>
  <c r="G577" i="10"/>
  <c r="K570" i="11"/>
  <c r="G574" i="10"/>
  <c r="K549" i="11"/>
  <c r="G553" i="10"/>
  <c r="K749" i="11"/>
  <c r="G753" i="10"/>
  <c r="K747" i="11"/>
  <c r="G751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88" i="11"/>
  <c r="G592" i="10"/>
  <c r="K585" i="11"/>
  <c r="G589" i="10"/>
  <c r="K582" i="11"/>
  <c r="G586" i="10"/>
  <c r="K576" i="11"/>
  <c r="G580" i="10"/>
  <c r="K564" i="11"/>
  <c r="G568" i="10"/>
  <c r="K561" i="11"/>
  <c r="G565" i="10"/>
  <c r="K558" i="11"/>
  <c r="G562" i="10"/>
  <c r="K555" i="11"/>
  <c r="G55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4" i="11"/>
  <c r="G578" i="10"/>
  <c r="K571" i="11"/>
  <c r="G575" i="10"/>
  <c r="K568" i="11"/>
  <c r="G572" i="10"/>
  <c r="K565" i="11"/>
  <c r="G569" i="10"/>
  <c r="K562" i="11"/>
  <c r="G566" i="10"/>
  <c r="K559" i="11"/>
  <c r="G563" i="10"/>
  <c r="K556" i="11"/>
  <c r="G560" i="10"/>
  <c r="K553" i="11"/>
  <c r="G557" i="10"/>
  <c r="K550" i="11"/>
  <c r="G554" i="10"/>
  <c r="K748" i="11"/>
  <c r="G752" i="10"/>
  <c r="K746" i="11"/>
  <c r="G750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572" i="11"/>
  <c r="G576" i="10"/>
  <c r="K569" i="11"/>
  <c r="G573" i="10"/>
  <c r="K566" i="11"/>
  <c r="G570" i="10"/>
  <c r="K563" i="11"/>
  <c r="G567" i="10"/>
  <c r="K560" i="11"/>
  <c r="G564" i="10"/>
  <c r="K557" i="11"/>
  <c r="G561" i="10"/>
  <c r="K554" i="11"/>
  <c r="G558" i="10"/>
  <c r="K551" i="11"/>
  <c r="G555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K27" i="11"/>
  <c r="G31" i="10"/>
  <c r="L21" i="10"/>
  <c r="N21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2" i="11"/>
  <c r="C296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2" i="11"/>
  <c r="C326" i="10"/>
  <c r="D325" i="11"/>
  <c r="C329" i="10"/>
  <c r="D328" i="11"/>
  <c r="C332" i="10"/>
  <c r="D331" i="11"/>
  <c r="C335" i="10"/>
  <c r="D334" i="11"/>
  <c r="C338" i="10"/>
  <c r="D337" i="11"/>
  <c r="C341" i="10"/>
  <c r="D340" i="11"/>
  <c r="C344" i="10"/>
  <c r="D343" i="11"/>
  <c r="C347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67" i="11"/>
  <c r="C371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0" i="11"/>
  <c r="C754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50" i="11"/>
  <c r="G7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3" i="11"/>
  <c r="C297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3" i="11"/>
  <c r="C327" i="10"/>
  <c r="D326" i="11"/>
  <c r="C330" i="10"/>
  <c r="D329" i="11"/>
  <c r="C333" i="10"/>
  <c r="D332" i="11"/>
  <c r="C336" i="10"/>
  <c r="D335" i="11"/>
  <c r="C339" i="10"/>
  <c r="D338" i="11"/>
  <c r="C342" i="10"/>
  <c r="D341" i="11"/>
  <c r="C345" i="10"/>
  <c r="D344" i="11"/>
  <c r="C348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5" i="11"/>
  <c r="C369" i="10"/>
  <c r="D368" i="11"/>
  <c r="C372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4" i="11"/>
  <c r="C298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4" i="11"/>
  <c r="C328" i="10"/>
  <c r="D327" i="11"/>
  <c r="C331" i="10"/>
  <c r="D330" i="11"/>
  <c r="C334" i="10"/>
  <c r="D333" i="11"/>
  <c r="C337" i="10"/>
  <c r="D336" i="11"/>
  <c r="C340" i="10"/>
  <c r="D339" i="11"/>
  <c r="C343" i="10"/>
  <c r="D342" i="11"/>
  <c r="C346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66" i="11"/>
  <c r="C370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2" i="11"/>
  <c r="D296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2" i="11"/>
  <c r="D326" i="10"/>
  <c r="E325" i="11"/>
  <c r="D329" i="10"/>
  <c r="E328" i="11"/>
  <c r="D332" i="10"/>
  <c r="E331" i="11"/>
  <c r="D335" i="10"/>
  <c r="E334" i="11"/>
  <c r="D338" i="10"/>
  <c r="E337" i="11"/>
  <c r="D341" i="10"/>
  <c r="E340" i="11"/>
  <c r="D344" i="10"/>
  <c r="E343" i="11"/>
  <c r="D347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67" i="11"/>
  <c r="D371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0" i="11"/>
  <c r="D754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3" i="11"/>
  <c r="D297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3" i="11"/>
  <c r="D327" i="10"/>
  <c r="E326" i="11"/>
  <c r="D330" i="10"/>
  <c r="E329" i="11"/>
  <c r="D333" i="10"/>
  <c r="E332" i="11"/>
  <c r="D336" i="10"/>
  <c r="E335" i="11"/>
  <c r="D339" i="10"/>
  <c r="E338" i="11"/>
  <c r="D342" i="10"/>
  <c r="E341" i="11"/>
  <c r="D345" i="10"/>
  <c r="E344" i="11"/>
  <c r="D348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5" i="11"/>
  <c r="D369" i="10"/>
  <c r="E368" i="11"/>
  <c r="D372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4" i="11"/>
  <c r="D298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4" i="11"/>
  <c r="D328" i="10"/>
  <c r="E327" i="11"/>
  <c r="D331" i="10"/>
  <c r="E330" i="11"/>
  <c r="D334" i="10"/>
  <c r="E333" i="11"/>
  <c r="D337" i="10"/>
  <c r="E336" i="11"/>
  <c r="D340" i="10"/>
  <c r="E339" i="11"/>
  <c r="D343" i="10"/>
  <c r="E342" i="11"/>
  <c r="D346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66" i="11"/>
  <c r="D370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51" i="11"/>
  <c r="D755" i="10"/>
  <c r="D751" i="11"/>
  <c r="C755" i="10"/>
  <c r="K751" i="11"/>
  <c r="G755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L184" i="10"/>
  <c r="N184" i="10"/>
  <c r="E180" i="11"/>
  <c r="D184" i="10"/>
  <c r="D180" i="11"/>
  <c r="C184" i="10"/>
  <c r="L75" i="10"/>
  <c r="N75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L258" i="10"/>
  <c r="N258" i="10"/>
  <c r="E254" i="11"/>
  <c r="D258" i="10"/>
  <c r="D254" i="11"/>
  <c r="C258" i="10"/>
  <c r="L257" i="10"/>
  <c r="N257" i="10"/>
  <c r="E253" i="11"/>
  <c r="D257" i="10"/>
  <c r="D253" i="11"/>
  <c r="C257" i="10"/>
  <c r="K253" i="11"/>
  <c r="G257" i="10"/>
  <c r="K254" i="11"/>
  <c r="G258" i="10"/>
  <c r="K285" i="11"/>
  <c r="G289" i="10"/>
  <c r="L287" i="10"/>
  <c r="N287" i="10"/>
  <c r="D283" i="11"/>
  <c r="C287" i="10"/>
  <c r="E283" i="11"/>
  <c r="D287" i="10"/>
  <c r="D271" i="11"/>
  <c r="C275" i="10"/>
  <c r="E271" i="11"/>
  <c r="D275" i="10"/>
  <c r="L275" i="10"/>
  <c r="N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L288" i="10"/>
  <c r="N288" i="10"/>
  <c r="K284" i="11"/>
  <c r="G288" i="10"/>
  <c r="L268" i="11"/>
  <c r="AN271" i="1"/>
  <c r="K268" i="1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59" i="10" l="1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<sst xmlns="http://schemas.openxmlformats.org/spreadsheetml/2006/main" count="10388" uniqueCount="1775">
  <si>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</si>
  <si>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</si>
  <si>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</si>
  <si>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</si>
  <si>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</si>
  <si>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</si>
  <si>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</si>
  <si>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</si>
  <si>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</si>
  <si>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</si>
  <si>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</si>
  <si>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</si>
  <si>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</si>
  <si>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</si>
  <si>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</si>
  <si>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</si>
  <si>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</si>
  <si>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</si>
  <si>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</si>
  <si>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</si>
  <si>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</si>
  <si>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</si>
  <si>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</si>
  <si>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</si>
  <si>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</si>
  <si>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</si>
  <si>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</si>
  <si>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</si>
  <si>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</si>
  <si>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</si>
  <si>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</si>
  <si>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</si>
  <si>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</si>
  <si>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</si>
  <si>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</si>
  <si>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</si>
  <si>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</si>
  <si>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</si>
  <si>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</si>
  <si>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</si>
  <si>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</si>
  <si>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</si>
  <si>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</si>
  <si>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</si>
  <si>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</si>
  <si>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</si>
  <si>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</si>
  <si>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</si>
  <si>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</si>
  <si>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</si>
  <si>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</si>
  <si>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</si>
  <si>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</si>
  <si>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</si>
  <si>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</si>
  <si>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</si>
  <si>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</si>
  <si>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</si>
  <si>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</si>
  <si>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</si>
  <si>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</si>
  <si>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</si>
  <si>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</si>
  <si>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</si>
  <si>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</si>
  <si>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</si>
  <si>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</si>
  <si>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</si>
  <si>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</si>
  <si>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</si>
  <si>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</si>
  <si>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</si>
  <si>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</si>
  <si>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</si>
  <si>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</si>
  <si>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</si>
  <si>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</si>
  <si>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</si>
  <si>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</si>
  <si>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</si>
  <si>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</si>
  <si>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</si>
  <si>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</si>
  <si>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</si>
  <si>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</si>
  <si>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</si>
  <si>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</si>
  <si>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</si>
  <si>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</si>
  <si>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</si>
  <si>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</si>
  <si>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</si>
  <si>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</si>
  <si>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</si>
  <si>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</si>
  <si>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</si>
  <si>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</si>
  <si>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</si>
  <si>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</si>
  <si>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</si>
  <si>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</si>
  <si>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</si>
  <si>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</si>
  <si>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</si>
  <si>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</si>
  <si>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</si>
  <si>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</si>
  <si>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</si>
  <si>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</si>
  <si>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</si>
  <si>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</si>
  <si>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</si>
  <si>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</si>
  <si>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</si>
  <si>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</si>
  <si>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</si>
  <si>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</si>
  <si>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</si>
  <si>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</si>
  <si>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</si>
  <si>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</si>
  <si>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</si>
  <si>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</si>
  <si>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</si>
  <si>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</si>
  <si>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</si>
  <si>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</si>
  <si>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</si>
  <si>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</si>
  <si>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</si>
  <si>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</si>
  <si>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</si>
  <si>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</si>
  <si>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</si>
  <si>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</si>
  <si>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</si>
  <si>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</si>
  <si>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</si>
  <si>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</si>
  <si>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</si>
  <si>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</si>
  <si>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</si>
  <si>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</si>
  <si>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</si>
  <si>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</si>
  <si>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</si>
  <si>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</si>
  <si>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</si>
  <si>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</si>
  <si>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</si>
  <si>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</si>
  <si>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</si>
  <si>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</si>
  <si>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</si>
  <si>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</si>
  <si>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</si>
  <si>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</si>
  <si>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</si>
  <si>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</si>
  <si>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</si>
  <si>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</si>
  <si>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</si>
  <si>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</si>
  <si>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</si>
  <si>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</si>
  <si>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</si>
  <si>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</si>
  <si>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</si>
  <si>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</si>
  <si>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</si>
  <si>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</si>
  <si>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</si>
  <si>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</si>
  <si>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</si>
  <si>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</si>
  <si>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</si>
  <si>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</si>
  <si>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</si>
  <si>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</si>
  <si>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</si>
  <si>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</si>
  <si>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</si>
  <si>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</si>
  <si>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</si>
  <si>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</si>
  <si>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</si>
  <si>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</si>
  <si>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</si>
  <si>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</si>
  <si>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</si>
  <si>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</si>
  <si>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</si>
  <si>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</si>
  <si>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</si>
  <si>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</si>
  <si>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</si>
  <si>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</si>
  <si>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</si>
  <si>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</si>
  <si>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</si>
  <si>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</si>
  <si>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</si>
  <si>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</si>
  <si>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</si>
  <si>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</si>
  <si>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</si>
  <si>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</si>
  <si>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</si>
  <si>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</si>
  <si>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</si>
  <si>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</si>
  <si>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</si>
  <si>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</si>
  <si>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</si>
  <si>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</si>
  <si>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</si>
  <si>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</si>
  <si>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</si>
  <si>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</si>
  <si>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</si>
  <si>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</si>
  <si>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</si>
  <si>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</si>
  <si>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</si>
  <si>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</si>
  <si>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</si>
  <si>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</si>
  <si>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</si>
  <si>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</si>
  <si>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</si>
  <si>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</si>
  <si>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</si>
  <si>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</si>
  <si>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</si>
  <si>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</si>
  <si>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</si>
  <si>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</si>
  <si>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</si>
  <si>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</si>
  <si>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</si>
  <si>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</si>
  <si>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</si>
  <si>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</si>
  <si>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</si>
  <si>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</si>
  <si>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</si>
  <si>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</si>
  <si>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</si>
  <si>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</si>
  <si>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</si>
  <si>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</si>
  <si>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</si>
  <si>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</si>
  <si>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</si>
  <si>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</si>
  <si>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</si>
  <si>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</si>
  <si>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</si>
  <si>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</si>
  <si>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</si>
  <si>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</si>
  <si>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</si>
  <si>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</si>
  <si>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</si>
  <si>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</si>
  <si>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</si>
  <si>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</si>
  <si>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</si>
  <si>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</si>
  <si>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</si>
  <si>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</si>
  <si>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</si>
  <si>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</si>
  <si>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</si>
  <si>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</si>
  <si>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</si>
  <si>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</si>
  <si>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</si>
  <si>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</si>
  <si>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</si>
  <si>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</si>
  <si>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</si>
  <si>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</si>
  <si>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</si>
  <si>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</si>
  <si>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</si>
  <si>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</si>
  <si>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</si>
  <si>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</si>
  <si>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</si>
  <si>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</si>
  <si>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</si>
  <si>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</si>
  <si>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</si>
  <si>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</si>
  <si>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</si>
  <si>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</si>
  <si>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</si>
  <si>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</si>
  <si>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</si>
  <si>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</si>
  <si>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</si>
  <si>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</si>
  <si>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</si>
  <si>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</si>
  <si>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</si>
  <si>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</si>
  <si>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</si>
  <si>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</si>
  <si>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</si>
  <si>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</si>
  <si>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</si>
  <si>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</si>
  <si>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</si>
  <si>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</si>
  <si>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</si>
  <si>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</si>
  <si>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</si>
  <si>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</si>
  <si>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</si>
  <si>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</si>
  <si>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</si>
  <si>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</si>
  <si>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</si>
  <si>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</si>
  <si>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</si>
  <si>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</si>
  <si>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</si>
  <si>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</si>
  <si>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</si>
  <si>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</si>
  <si>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</si>
  <si>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</si>
  <si>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</si>
  <si>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</si>
  <si>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</si>
  <si>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</si>
  <si>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</si>
  <si>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</si>
  <si>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</si>
  <si>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</si>
  <si>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</si>
  <si>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</si>
  <si>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</si>
  <si>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</si>
  <si>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</si>
  <si>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</si>
  <si>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</si>
  <si>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</si>
  <si>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</si>
  <si>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</si>
  <si>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</si>
  <si>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</si>
  <si>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</si>
  <si>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</si>
  <si>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</si>
  <si>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</si>
  <si>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</si>
  <si>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</si>
  <si>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</si>
  <si>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</si>
  <si>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</si>
  <si>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</si>
  <si>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</si>
  <si>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</si>
  <si>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</si>
  <si>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</si>
  <si>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</si>
  <si>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</si>
  <si>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</si>
  <si>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</si>
  <si>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</si>
  <si>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</si>
  <si>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</si>
  <si>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</si>
  <si>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</si>
  <si>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</si>
  <si>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</si>
  <si>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</si>
  <si>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</si>
  <si>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</si>
  <si>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</si>
  <si>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</si>
  <si>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</si>
  <si>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</si>
  <si>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</si>
  <si>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</si>
  <si>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</si>
  <si>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</si>
  <si>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</si>
  <si>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</si>
  <si>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</si>
  <si>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</si>
  <si>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</si>
  <si>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</si>
  <si>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</si>
  <si>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</si>
  <si>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</si>
  <si>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</si>
  <si>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</si>
  <si>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</si>
  <si>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</si>
  <si>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</si>
  <si>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</si>
  <si>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</si>
  <si>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</si>
  <si>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</si>
  <si>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</si>
  <si>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</si>
  <si>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</si>
  <si>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</si>
  <si>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</si>
  <si>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</si>
  <si>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</si>
  <si>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</si>
  <si>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</si>
  <si>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</si>
  <si>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</si>
  <si>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</si>
  <si>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</si>
  <si>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</si>
  <si>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</si>
  <si>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</si>
  <si>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</si>
  <si>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</si>
  <si>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</si>
  <si>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</si>
  <si>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</si>
  <si>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</si>
  <si>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</si>
  <si>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</si>
  <si>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</si>
  <si>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</si>
  <si>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</si>
  <si>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</si>
  <si>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</si>
  <si>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</si>
  <si>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</si>
  <si>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</si>
  <si>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</si>
  <si>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</si>
  <si>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</si>
  <si>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</si>
  <si>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</si>
  <si>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</si>
  <si>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</si>
  <si>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</si>
  <si>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</si>
  <si>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</si>
  <si>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</si>
  <si>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</si>
  <si>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</si>
  <si>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</si>
  <si>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</si>
  <si>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</si>
  <si>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</si>
  <si>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</si>
  <si>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</si>
  <si>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</si>
  <si>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</si>
  <si>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</si>
  <si>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</si>
  <si>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</si>
  <si>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</si>
  <si>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</si>
  <si>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</si>
  <si>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</si>
  <si>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</si>
  <si>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</si>
  <si>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</si>
  <si>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</si>
  <si>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</si>
  <si>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</si>
  <si>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</si>
  <si>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</si>
  <si>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</si>
  <si>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</si>
  <si>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</si>
  <si>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</si>
  <si>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</si>
  <si>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</si>
  <si>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</si>
  <si>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</si>
  <si>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</si>
  <si>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</si>
  <si>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</si>
  <si>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</si>
  <si>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</si>
  <si>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</si>
  <si>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</si>
  <si>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</si>
  <si>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</si>
  <si>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</si>
  <si>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</si>
  <si>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</si>
  <si>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</si>
  <si>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</si>
  <si>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</si>
  <si>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</si>
  <si>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</si>
  <si>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</si>
  <si>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</si>
  <si>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</si>
  <si>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</si>
  <si>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</si>
  <si>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</si>
  <si>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</si>
  <si>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</si>
  <si>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</si>
  <si>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</si>
  <si>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</si>
  <si>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</si>
  <si>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</si>
  <si>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</si>
  <si>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</si>
  <si>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</si>
  <si>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</si>
  <si>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</si>
  <si>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</si>
  <si>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</si>
  <si>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</si>
  <si>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</si>
  <si>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</si>
  <si>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</si>
  <si>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</si>
  <si>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</si>
  <si>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</si>
  <si>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</si>
  <si>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</si>
  <si>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</si>
  <si>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</si>
  <si>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</si>
  <si>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</si>
  <si>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</si>
  <si>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</si>
  <si>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</si>
  <si>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</si>
  <si>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</si>
  <si>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</si>
  <si>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</si>
  <si>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</si>
  <si>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</si>
  <si>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</si>
  <si>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</si>
  <si>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</si>
  <si>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</si>
  <si>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</si>
  <si>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</si>
  <si>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</si>
  <si>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</si>
  <si>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</si>
  <si>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</si>
  <si>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</si>
  <si>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</si>
  <si>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</si>
  <si>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</si>
  <si>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</si>
  <si>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</si>
  <si>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</si>
  <si>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</si>
  <si>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</si>
  <si>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</si>
  <si>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</si>
  <si>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</si>
  <si>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</si>
  <si>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</si>
  <si>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</si>
  <si>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</si>
  <si>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</si>
  <si>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</si>
  <si>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</si>
  <si>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</si>
  <si>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</si>
  <si>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</si>
  <si>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</si>
  <si>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</si>
  <si>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</si>
  <si>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</si>
  <si>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</si>
  <si>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</si>
  <si>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</si>
  <si>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</si>
  <si>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</si>
  <si>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</si>
  <si>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</si>
  <si>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</si>
  <si>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</si>
  <si>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</si>
  <si>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</si>
  <si>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</si>
  <si>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</si>
  <si>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</si>
  <si>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</si>
  <si>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</si>
  <si>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</si>
  <si>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</si>
  <si>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</si>
  <si>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</si>
  <si>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</si>
  <si>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</si>
  <si>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</si>
  <si>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</si>
  <si>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</si>
  <si>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</si>
  <si>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</si>
  <si>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</si>
  <si>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</si>
  <si>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</si>
  <si>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</si>
  <si>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</si>
  <si>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</si>
  <si>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</si>
  <si>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</si>
  <si>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</si>
  <si>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</si>
  <si>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</si>
  <si>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</si>
  <si>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</si>
  <si>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</si>
  <si>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</si>
  <si>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</si>
  <si>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</si>
  <si>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</si>
  <si>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</si>
  <si>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</si>
  <si>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</si>
  <si>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</si>
  <si>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</si>
  <si>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</si>
  <si>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</si>
  <si>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</si>
  <si>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</si>
  <si>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</si>
  <si>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</si>
  <si>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</si>
  <si>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</si>
  <si>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</si>
  <si>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</si>
  <si>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</si>
  <si>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</si>
  <si>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</si>
  <si>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</si>
  <si>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</si>
  <si>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</si>
  <si>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</si>
  <si>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</si>
  <si>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</si>
  <si>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</si>
  <si>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</si>
  <si>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</si>
  <si>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</si>
  <si>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</si>
  <si>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</si>
  <si>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</si>
  <si>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</si>
  <si>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</si>
  <si>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</si>
  <si>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</si>
  <si>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</si>
  <si>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</si>
  <si>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</si>
  <si>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</si>
  <si>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</si>
  <si>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</si>
  <si>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</si>
  <si>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</si>
  <si>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</si>
  <si>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</si>
  <si>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</si>
  <si>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</si>
  <si>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</si>
  <si>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</si>
  <si>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</si>
  <si>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</si>
  <si>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</si>
  <si>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</si>
  <si>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</si>
  <si>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</si>
  <si>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</si>
  <si>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</si>
  <si>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</si>
  <si>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</si>
  <si>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</si>
  <si>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</si>
  <si>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</si>
  <si>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</si>
  <si>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</si>
  <si>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</si>
  <si>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</si>
  <si>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</si>
  <si>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</si>
  <si>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</si>
  <si>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</si>
  <si>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</si>
  <si>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</si>
  <si>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</si>
  <si>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</si>
  <si>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</si>
  <si>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</si>
  <si>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</si>
  <si>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</si>
  <si>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</si>
  <si>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</si>
  <si>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</si>
  <si>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</si>
  <si>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</si>
  <si>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</si>
  <si>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</si>
  <si>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</si>
  <si>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</si>
  <si>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</si>
  <si>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</si>
  <si>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</si>
  <si>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</si>
  <si>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</si>
  <si>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</si>
  <si>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</si>
  <si>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</si>
  <si>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</si>
  <si>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</si>
  <si>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</si>
  <si>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</si>
  <si>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</si>
  <si>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</si>
  <si>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</si>
  <si>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</si>
  <si>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</si>
  <si>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</si>
  <si>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</si>
  <si>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</si>
  <si>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</si>
  <si>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</si>
  <si>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</si>
  <si>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</si>
  <si>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</si>
  <si>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</si>
  <si>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</si>
  <si>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</si>
  <si>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</si>
  <si>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</si>
  <si>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</si>
  <si>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</si>
  <si>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</si>
  <si>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</si>
  <si>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</si>
  <si>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</si>
  <si>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</si>
  <si>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</si>
  <si>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</si>
  <si>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</si>
  <si>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</si>
  <si>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</si>
  <si>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</si>
  <si>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</si>
  <si>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</si>
  <si>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</si>
  <si>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</si>
  <si>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</si>
  <si>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</si>
  <si>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</si>
  <si>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</si>
  <si>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</si>
  <si>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</si>
  <si>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</si>
  <si>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</si>
  <si>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</si>
  <si>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</si>
  <si>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</si>
  <si>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</si>
  <si>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</si>
  <si>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</si>
  <si>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</si>
  <si>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</si>
  <si>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</si>
  <si>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</si>
  <si>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</si>
  <si>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</si>
  <si>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</si>
  <si>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</si>
  <si>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</si>
  <si>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</si>
  <si>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</si>
  <si>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</si>
  <si>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</si>
  <si>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</si>
  <si>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</si>
  <si>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</si>
  <si>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</si>
  <si>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</si>
  <si>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</si>
  <si>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</si>
  <si>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</si>
  <si>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</si>
  <si>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</si>
  <si>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</si>
  <si>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</si>
  <si>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</si>
  <si>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</si>
  <si>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</si>
  <si>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</si>
  <si>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</si>
  <si>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</si>
  <si>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</si>
  <si>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</si>
  <si>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</si>
  <si>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</si>
  <si>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</si>
  <si>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</si>
  <si>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</si>
  <si>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</si>
  <si>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</si>
  <si>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</si>
  <si>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</si>
  <si>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</si>
  <si>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</si>
  <si>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</si>
  <si>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</si>
  <si>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</si>
  <si>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</si>
  <si>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</si>
  <si>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</si>
  <si>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</si>
  <si>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</si>
  <si>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</si>
  <si>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</si>
  <si>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</si>
  <si>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</si>
  <si>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</si>
  <si>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</si>
  <si>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</si>
  <si>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</si>
  <si>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</si>
  <si>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</si>
  <si>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</si>
  <si>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</si>
  <si>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</si>
  <si>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</si>
  <si>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</si>
  <si>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</si>
  <si>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</si>
  <si>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</si>
  <si>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</si>
  <si>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</si>
  <si>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</si>
  <si>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</si>
  <si>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</si>
  <si>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</si>
  <si>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</si>
  <si>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</si>
  <si>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</si>
  <si>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</si>
  <si>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</si>
  <si>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</si>
  <si>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</si>
  <si>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</si>
  <si>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</si>
  <si>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</si>
  <si>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</si>
  <si>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</si>
  <si>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</si>
  <si>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</si>
  <si>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</si>
  <si>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</si>
  <si>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</si>
  <si>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</si>
  <si>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</si>
  <si>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</si>
  <si>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</si>
  <si>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</si>
  <si>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</si>
  <si>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</si>
  <si>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</si>
  <si>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</si>
  <si>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</si>
  <si>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</si>
  <si>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</si>
  <si>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</si>
  <si>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</si>
  <si>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</si>
  <si>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</si>
  <si>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</si>
  <si>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</si>
  <si>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</si>
  <si>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</si>
  <si>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</si>
  <si>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</si>
  <si>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</si>
  <si>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</si>
  <si>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</si>
  <si>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</si>
  <si>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</si>
  <si>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</si>
  <si>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</si>
  <si>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</si>
  <si>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</si>
  <si>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</si>
  <si>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</si>
  <si>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</si>
  <si>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</si>
  <si>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</si>
  <si>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</si>
  <si>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</si>
  <si>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</si>
  <si>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</si>
  <si>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</si>
  <si>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</si>
  <si>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</si>
  <si>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</si>
  <si>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</si>
  <si>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</si>
  <si>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</si>
  <si>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</si>
  <si>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</si>
  <si>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</si>
  <si>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</si>
  <si>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</si>
  <si>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</si>
  <si>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</si>
  <si>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</si>
  <si>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</si>
  <si>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</si>
  <si>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</si>
  <si>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</si>
  <si>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</si>
  <si>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</si>
  <si>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</si>
  <si>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</si>
  <si>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</si>
  <si>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</si>
  <si>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</si>
  <si>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</si>
  <si>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</si>
  <si>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</si>
  <si>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</si>
  <si>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</si>
  <si>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</si>
  <si>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</si>
  <si>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</si>
  <si>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</si>
  <si>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</si>
  <si>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</si>
  <si>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</si>
  <si>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</si>
  <si>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</si>
  <si>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</si>
  <si>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</si>
  <si>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</si>
  <si>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</si>
  <si>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</si>
  <si>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</si>
  <si>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</si>
  <si>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</si>
  <si>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</si>
  <si>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</si>
  <si>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</si>
  <si>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</si>
  <si>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</si>
  <si>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</si>
  <si>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</si>
  <si>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</si>
  <si>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</si>
  <si>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</si>
  <si>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</si>
  <si>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</si>
  <si>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</si>
  <si>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</si>
  <si>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</si>
  <si>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</si>
  <si>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</si>
  <si>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</si>
  <si>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</si>
  <si>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</si>
  <si>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</si>
  <si>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</si>
  <si>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</si>
  <si>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</si>
  <si>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</si>
  <si>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</si>
  <si>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</si>
  <si>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</si>
  <si>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</si>
  <si>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</si>
  <si>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</si>
  <si>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</si>
  <si>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</si>
  <si>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</si>
  <si>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</si>
  <si>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</si>
  <si>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</si>
  <si>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</si>
  <si>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</si>
  <si>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</si>
  <si>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</si>
  <si>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</si>
  <si>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</si>
  <si>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</si>
  <si>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</si>
  <si>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</si>
  <si>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</si>
  <si>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</si>
  <si>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</si>
  <si>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</si>
  <si>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</si>
  <si>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</si>
  <si>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</si>
  <si>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</si>
  <si>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</si>
  <si>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</si>
  <si>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</si>
  <si>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</si>
  <si>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</si>
  <si>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</si>
  <si>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</si>
  <si>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</si>
  <si>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</si>
  <si>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</si>
  <si>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</si>
  <si>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</si>
  <si>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</si>
  <si>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</si>
  <si>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</si>
  <si>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</si>
  <si>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</si>
  <si>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</si>
  <si>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</si>
  <si>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</si>
  <si>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</si>
  <si>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</si>
  <si>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</si>
  <si>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</si>
  <si>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</si>
  <si>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</si>
  <si>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</si>
  <si>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</si>
  <si>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</si>
  <si>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</si>
  <si>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</si>
  <si>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</si>
  <si>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</si>
  <si>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</si>
  <si>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</si>
  <si>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</si>
  <si>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</si>
  <si>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</si>
  <si>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</si>
  <si>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</si>
  <si>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</si>
  <si>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</si>
  <si>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</si>
  <si>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</si>
  <si>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</si>
  <si>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</si>
  <si>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</si>
  <si>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</si>
  <si>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</si>
  <si>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</si>
  <si>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</si>
  <si>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</si>
  <si>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</si>
  <si>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</si>
  <si>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</si>
  <si>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</si>
  <si>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</si>
  <si>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</si>
  <si>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</si>
  <si>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</si>
  <si>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</si>
  <si>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</si>
  <si>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</si>
  <si>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</si>
  <si>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</si>
  <si>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</si>
  <si>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</si>
  <si>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</si>
  <si>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</si>
  <si>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</si>
  <si>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</si>
  <si>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</si>
  <si>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</si>
  <si>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</si>
  <si>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</si>
  <si>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</si>
  <si>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</si>
  <si>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</si>
  <si>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</si>
  <si>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</si>
  <si>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</si>
  <si>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</si>
  <si>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</si>
  <si>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</si>
  <si>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</si>
  <si>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</si>
  <si>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</si>
  <si>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</si>
  <si>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</si>
  <si>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</si>
  <si>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</si>
  <si>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</si>
  <si>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</si>
  <si>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</si>
  <si>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</si>
  <si>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</si>
  <si>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</si>
  <si>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</si>
  <si>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</si>
  <si>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</si>
  <si>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</si>
  <si>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</si>
  <si>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</si>
  <si>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</si>
  <si>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</si>
  <si>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</si>
  <si>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</si>
  <si>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</si>
  <si>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</si>
  <si>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</si>
  <si>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</si>
  <si>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</si>
  <si>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</si>
  <si>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</si>
  <si>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</si>
  <si>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</si>
  <si>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</si>
  <si>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</si>
  <si>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</si>
  <si>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</si>
  <si>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</si>
  <si>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</si>
  <si>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</si>
  <si>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</si>
  <si>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</si>
  <si>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</si>
  <si>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</si>
  <si>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</si>
  <si>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</si>
  <si>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</si>
  <si>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</si>
  <si>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</si>
  <si>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</si>
  <si>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</si>
  <si>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</si>
  <si>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</si>
  <si>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</si>
  <si>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</si>
  <si>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</si>
  <si>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</si>
  <si>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</si>
  <si>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</si>
  <si>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</si>
  <si>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</si>
  <si>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</si>
  <si>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</si>
  <si>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</si>
  <si>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</si>
  <si>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</si>
  <si>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</si>
  <si>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</si>
  <si>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</si>
  <si>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</si>
  <si>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</si>
  <si>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</si>
  <si>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</si>
  <si>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</si>
  <si>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</si>
  <si>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</si>
  <si>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</si>
  <si>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</si>
  <si>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</si>
  <si>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</si>
  <si>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</si>
  <si>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</si>
  <si>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</si>
  <si>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</si>
  <si>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</si>
  <si>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</si>
  <si>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</si>
  <si>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</si>
  <si>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</si>
  <si>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</si>
  <si>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</si>
  <si>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</si>
  <si>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</si>
  <si>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</si>
  <si>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</si>
  <si>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</si>
  <si>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</si>
  <si>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</si>
  <si>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</si>
  <si>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</si>
  <si>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</si>
  <si>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</si>
  <si>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</si>
  <si>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</si>
  <si>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</si>
  <si>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</si>
  <si>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</si>
  <si>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</si>
  <si>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</si>
  <si>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</si>
  <si>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</si>
  <si>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</si>
  <si>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</si>
  <si>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</si>
  <si>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</si>
  <si>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</si>
  <si>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</si>
  <si>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</si>
  <si>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</si>
  <si>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</si>
  <si>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</si>
  <si>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</si>
  <si>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</si>
  <si>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</si>
  <si>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</si>
  <si>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</si>
  <si>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</si>
  <si>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</si>
  <si>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</si>
  <si>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</si>
  <si>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</si>
  <si>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</si>
  <si>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</si>
  <si>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</si>
  <si>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</si>
  <si>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</si>
  <si>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</si>
  <si>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</si>
  <si>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</si>
  <si>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</si>
  <si>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</si>
  <si>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</si>
  <si>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</si>
  <si>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</si>
  <si>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</si>
  <si>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</si>
  <si>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</si>
  <si>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</si>
  <si>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</si>
  <si>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</si>
  <si>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</si>
  <si>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</si>
  <si>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</si>
  <si>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</si>
  <si>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</si>
  <si>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</si>
  <si>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</si>
  <si>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</si>
  <si>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</si>
  <si>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</si>
  <si>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</si>
  <si>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</si>
  <si>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</si>
  <si>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</si>
  <si>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</si>
  <si>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</si>
  <si>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</si>
  <si>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</si>
  <si>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</si>
  <si>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</si>
  <si>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</si>
  <si>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</si>
  <si>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</si>
  <si>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</si>
  <si>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</si>
  <si>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</si>
  <si>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</si>
  <si>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</si>
  <si>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</si>
  <si>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</si>
  <si>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</si>
  <si>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</si>
  <si>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</si>
  <si>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</si>
  <si>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</si>
  <si>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</si>
  <si>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</si>
  <si>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</si>
  <si>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</si>
  <si>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</si>
  <si>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</si>
  <si>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</si>
  <si>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</si>
  <si>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</si>
  <si>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</si>
  <si>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</si>
  <si>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</si>
  <si>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</si>
  <si>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</si>
  <si>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</si>
  <si>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</si>
  <si>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</si>
  <si>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</si>
  <si>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</si>
  <si>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</si>
  <si>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</si>
  <si>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</si>
  <si>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</si>
  <si>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</si>
  <si>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</si>
  <si>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</si>
  <si>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</si>
  <si>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</si>
  <si>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</si>
  <si>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</si>
  <si>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</si>
  <si>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</si>
  <si>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</si>
  <si>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</si>
  <si>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</si>
  <si>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</si>
  <si>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</si>
  <si>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</si>
  <si>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</si>
  <si>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</si>
  <si>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</si>
  <si>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</si>
  <si>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</si>
  <si>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</si>
  <si>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</si>
  <si>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</si>
  <si>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</si>
  <si>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</si>
  <si>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</si>
  <si>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</si>
  <si>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</si>
  <si>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</si>
  <si>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</si>
  <si>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</si>
  <si>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</si>
  <si>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</si>
  <si>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</si>
  <si>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</si>
  <si>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</si>
  <si>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</si>
  <si>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</si>
  <si>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</si>
  <si>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</si>
  <si>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</si>
  <si>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</si>
  <si>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</si>
  <si>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</si>
  <si>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</si>
  <si>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</si>
  <si>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</si>
  <si>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</si>
  <si>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</si>
  <si>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</si>
  <si>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</si>
  <si>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</si>
  <si>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</si>
  <si>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</si>
  <si>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</si>
  <si>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</si>
  <si>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</si>
  <si>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</si>
  <si>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</si>
  <si>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</si>
  <si>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</si>
  <si>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</si>
  <si>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</si>
  <si>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</si>
  <si>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</si>
  <si>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</si>
  <si>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</si>
  <si>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</si>
  <si>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</si>
  <si>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</si>
  <si>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</si>
  <si>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</si>
  <si>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</si>
  <si>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</si>
  <si>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</si>
  <si>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</si>
  <si>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</si>
  <si>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</si>
  <si>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</si>
  <si>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</si>
  <si>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</si>
  <si>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</si>
  <si>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</si>
  <si>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</si>
  <si>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</si>
  <si>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</si>
  <si>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</si>
  <si>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</si>
  <si>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</si>
  <si>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</si>
  <si>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</si>
  <si>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</si>
  <si>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</si>
  <si>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</si>
  <si>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</si>
  <si>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</si>
  <si>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</si>
  <si>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</si>
  <si>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</si>
  <si>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</si>
  <si>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</si>
  <si>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</si>
  <si>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</si>
  <si>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</si>
  <si>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</si>
  <si>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</si>
  <si>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</si>
  <si>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</si>
  <si>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</si>
  <si>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</si>
  <si>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</si>
  <si>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</si>
  <si>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</si>
  <si>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</si>
  <si>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</si>
  <si>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</si>
  <si>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</si>
  <si>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</si>
  <si>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</si>
  <si>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</si>
  <si>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</si>
  <si>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</si>
  <si>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</si>
  <si>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</si>
  <si>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</si>
  <si>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</si>
  <si>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</si>
  <si>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</si>
  <si>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</si>
  <si>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</si>
  <si>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</si>
  <si>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</si>
  <si>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</si>
  <si>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</si>
  <si>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</si>
  <si>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</si>
  <si>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</si>
  <si>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</si>
  <si>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</si>
  <si>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</si>
  <si>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</si>
  <si>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</si>
  <si>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</si>
  <si>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</si>
  <si>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</si>
  <si>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</si>
  <si>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</si>
  <si>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</si>
  <si>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</si>
  <si>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</si>
  <si>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</si>
  <si>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</si>
  <si>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</si>
  <si>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</si>
  <si>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</si>
  <si>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</si>
  <si>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</si>
  <si>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</si>
  <si>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</si>
  <si>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</si>
  <si>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</si>
  <si>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</si>
  <si>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</si>
  <si>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</si>
  <si>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</si>
  <si>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</si>
  <si>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</si>
  <si>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</si>
  <si>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</si>
  <si>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</si>
  <si>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</si>
  <si>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</si>
  <si>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</si>
  <si>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</si>
  <si>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</si>
  <si>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</si>
  <si>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</si>
  <si>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</si>
  <si>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</si>
  <si>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</si>
  <si>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</si>
  <si>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</si>
  <si>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</si>
  <si>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</si>
  <si>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</si>
  <si>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</si>
  <si>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</si>
  <si>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</si>
  <si>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</si>
  <si>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</si>
  <si>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</si>
  <si>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</si>
  <si>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</si>
  <si>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</si>
  <si>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</si>
  <si>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</si>
  <si>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</si>
  <si>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</si>
  <si>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</si>
  <si>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</si>
  <si>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</si>
  <si>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</si>
  <si>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</si>
  <si>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</si>
  <si>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</si>
  <si>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</si>
  <si>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</si>
  <si>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</si>
  <si>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</si>
  <si>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</si>
  <si>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</si>
  <si>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</si>
  <si>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</si>
  <si>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</si>
  <si>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</si>
  <si>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</si>
  <si>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</si>
  <si>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</si>
  <si>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</si>
  <si>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</si>
  <si>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</si>
  <si>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</si>
  <si>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</si>
  <si>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</si>
  <si>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</si>
  <si>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</si>
  <si>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</si>
  <si>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</si>
  <si>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</si>
  <si>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</si>
  <si>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</si>
  <si>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</si>
  <si>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</si>
  <si>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</si>
  <si>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</si>
  <si>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</si>
  <si>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</si>
  <si>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</si>
  <si>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</si>
  <si>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</si>
  <si>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</si>
  <si>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</si>
  <si>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</si>
  <si>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</si>
  <si>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</si>
  <si>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</si>
  <si>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</si>
  <si>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</si>
  <si>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</si>
  <si>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</si>
  <si>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</si>
  <si>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</si>
  <si>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</si>
  <si>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</si>
  <si>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</si>
  <si>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</si>
  <si>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</si>
  <si>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</si>
  <si>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</si>
  <si>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</si>
  <si>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</si>
  <si>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</si>
  <si>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</si>
  <si>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</si>
  <si>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</si>
  <si>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</si>
  <si>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</si>
  <si>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</si>
  <si>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</si>
  <si>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</si>
  <si>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</si>
  <si>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</si>
  <si>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</si>
  <si>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</si>
  <si>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</si>
  <si>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</si>
  <si>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</si>
  <si>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</si>
  <si>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</si>
  <si>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</si>
  <si>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</si>
  <si>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</si>
  <si>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</si>
  <si>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</si>
  <si>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</si>
  <si>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</si>
  <si>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</si>
  <si>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</si>
  <si>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</si>
  <si>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</si>
  <si>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</si>
  <si>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</si>
  <si>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</si>
  <si>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</si>
  <si>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</si>
  <si>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</si>
  <si>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</si>
  <si>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</si>
  <si>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</si>
  <si>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</si>
  <si>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</si>
  <si>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</si>
  <si>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</si>
  <si>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</si>
  <si>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</si>
  <si>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</si>
  <si>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</si>
  <si>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</si>
  <si>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</si>
  <si>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</si>
  <si>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</si>
  <si>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</si>
  <si>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</si>
  <si>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</si>
  <si>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</si>
  <si>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</si>
  <si>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</si>
  <si>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</si>
  <si>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</si>
  <si>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</si>
  <si>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</si>
  <si>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</si>
  <si>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</si>
  <si>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</si>
  <si>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</si>
  <si>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</si>
  <si>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</si>
  <si>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</si>
  <si>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</si>
  <si>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</si>
  <si>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</si>
  <si>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</si>
  <si>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</si>
  <si>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</si>
  <si>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</si>
  <si>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</si>
  <si>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</si>
  <si>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</si>
  <si>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</si>
  <si>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</si>
  <si>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</si>
  <si>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</si>
  <si>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</si>
  <si>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</si>
  <si>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</si>
  <si>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</si>
  <si>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</si>
  <si>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</si>
  <si>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</si>
  <si>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</si>
  <si>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</si>
  <si>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</si>
  <si>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</si>
  <si>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</si>
  <si>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</si>
  <si>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</si>
  <si>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</si>
  <si>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</si>
  <si>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</si>
  <si>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</si>
  <si>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</si>
  <si>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</si>
  <si>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</si>
  <si>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</si>
  <si>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</si>
  <si>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</si>
  <si>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</si>
  <si>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</si>
  <si>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</si>
  <si>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</si>
  <si>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</si>
  <si>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</si>
  <si>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</si>
  <si>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</si>
  <si>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</si>
  <si>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</si>
  <si>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</si>
  <si>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</si>
  <si>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</si>
  <si>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</si>
  <si>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</si>
  <si>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</si>
  <si>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</si>
  <si>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</si>
  <si>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</si>
  <si>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</si>
  <si>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</si>
  <si>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</si>
  <si>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</si>
  <si>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</si>
  <si>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</si>
  <si>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</si>
  <si>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</si>
  <si>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</si>
  <si>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</si>
  <si>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</si>
  <si>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</si>
  <si>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</si>
  <si>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</si>
  <si>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</si>
  <si>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</si>
  <si>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</si>
  <si>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</si>
  <si>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</si>
  <si>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</si>
  <si>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</si>
  <si>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</si>
  <si>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</si>
  <si>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</si>
  <si>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</si>
  <si>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</si>
  <si>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</si>
  <si>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</si>
  <si>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</si>
  <si>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</si>
  <si>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</si>
  <si>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</si>
  <si>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</si>
  <si>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</si>
  <si>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</si>
  <si>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</si>
  <si>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</si>
  <si>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</si>
  <si>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</si>
  <si>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</si>
  <si>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faixa para intervalo devido atraso na preparação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</si>
  <si>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</si>
  <si>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</si>
  <si>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</si>
  <si>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</si>
  <si>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</si>
  <si>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</si>
  <si>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</si>
  <si>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</si>
  <si>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</si>
  <si>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</si>
  <si>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</si>
  <si>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</si>
  <si>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</si>
  <si>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</si>
  <si>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</si>
  <si>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Macro 1 08:01/Aguardando faixa/Sistema de licenciamento do CCO instável</t>
  </si>
  <si>
    <t>Macro 1 08:12/Lic 09:22/Em inspeção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</si>
  <si>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</si>
  <si>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</si>
  <si>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</si>
  <si>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</si>
  <si>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</si>
  <si>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</si>
  <si>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</si>
  <si>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Invertendo locomotiva pela 9237/Prev. pronto 11:45/Macro 1 11:59/Lic. 12:32/Maquinistas com dúvidas na hora de partir em relação as C30/Líder de tração auxiliou/Devido demora na partida, perdeu faixa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</si>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</sst>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pane xSplit="5" topLeftCell="BJ273" activePane="topRight" state="frozen"/>
      <selection pane="topRight" activeCell="BP283" sqref="BP2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/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552</v>
      </c>
      <c r="BN274" s="145" t="s">
        <v>552</v>
      </c>
      <c r="BO274" s="145" t="s">
        <v>552</v>
      </c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SemOportunidadeSemOportunidade</v>
      </c>
    </row>
    <row r="275" spans="1:72" ht="46.5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46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0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>
        <v>0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233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1722</v>
      </c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69.7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20" t="s">
        <v>1734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1735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1736</v>
      </c>
      <c r="N286" s="142" t="s">
        <v>1737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1738</v>
      </c>
      <c r="BK286" s="20" t="s">
        <v>1739</v>
      </c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</v>
      </c>
      <c r="BR286" s="22">
        <f>IF(OR(B286="",F286=""),"*",AY286/P286)</f>
        <v>1</v>
      </c>
      <c r="BS286" s="22">
        <f>IF(OR(B286="",F286=""),"*",BA286/Q286)</f>
        <v>0</v>
      </c>
      <c r="BT286" s="8" t="str">
        <f>IF(BN286="","",SUBSTITUTE(BM286," ","")&amp;SUBSTITUTE(BN286," ",""))</f>
        <v/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1740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1741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1742</v>
      </c>
      <c r="BK288" s="19" t="s">
        <v>1743</v>
      </c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>IF(BN288="","",SUBSTITUTE(BM288," ","")&amp;SUBSTITUTE(BN288," ",""))</f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1744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1745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1746</v>
      </c>
      <c r="BK290" s="196" t="s">
        <v>1747</v>
      </c>
      <c r="BL290" s="18"/>
      <c r="BM290" s="145" t="s">
        <v>535</v>
      </c>
      <c r="BN290" s="144" t="s">
        <v>0</v>
      </c>
      <c r="BO290" s="145" t="s">
        <v>620</v>
      </c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TraçãoOperação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1748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1749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>TURMA FIXA VIA 45951</v>
      </c>
      <c r="B292" s="115">
        <v>45951</v>
      </c>
      <c r="C292" s="9">
        <f>IF(BS_CONTROLE[[#This Row],[DATA]]="","",WEEKNUM(BS_CONTROLE[[#This Row],[DATA]]))</f>
        <v>43</v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1750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1751</v>
      </c>
      <c r="W292" s="118" t="s">
        <v>1752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1753</v>
      </c>
      <c r="BK292" s="19" t="s">
        <v>1754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Produção e Intervalo</v>
      </c>
      <c r="BR292" s="22">
        <f>IF(OR(B292="",F292=""),"*",AY292/P292)</f>
        <v>0</v>
      </c>
      <c r="BS292" s="22">
        <f>IF(OR(B292="",F292=""),"*",BA292/Q292)</f>
        <v>0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>IF(BN294="","",SUBSTITUTE(BM294," ","")&amp;SUBSTITUTE(BN294," ",""))</f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>IF(BN295="","",SUBSTITUTE(BM295," ","")&amp;SUBSTITUTE(BN295," ",""))</f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>IF(BN296="","",SUBSTITUTE(BM296," ","")&amp;SUBSTITUTE(BN296," ",""))</f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>IF(BN301="","",SUBSTITUTE(BM301," ","")&amp;SUBSTITUTE(BN301," ",""))</f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ref="BT365:BT428" si="4"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4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4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5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5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5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6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6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6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7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7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7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8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8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8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9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9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9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0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0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0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1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9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0">
    <cfRule type="expression" dxfId="219" priority="42771">
      <formula>#REF!=1</formula>
    </cfRule>
  </conditionalFormatting>
  <conditionalFormatting sqref="BF60 U6:U59 V60 AY6:AY754 U61:U752 BE6:BE754">
    <cfRule type="cellIs" dxfId="218" priority="42755" operator="equal">
      <formula>"ERRO"</formula>
    </cfRule>
  </conditionalFormatting>
  <conditionalFormatting sqref="BQ6:BQ155 BQ157:BQ754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4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3 BH6:BH27 BH28:BI31 BH32:BH750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4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7:BO287 BM6:BM75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279 BN283:BN286 BN288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0:BO252 BO164:BO226 BO255:BO279 BO283:BO286 BO288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3006" sqref="N300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1755</v>
      </c>
      <c r="D5" s="266"/>
      <c r="E5" s="266"/>
      <c r="F5" s="266"/>
      <c r="G5" s="266"/>
      <c r="H5" s="266"/>
      <c r="I5" s="266"/>
      <c r="J5" s="267"/>
      <c r="K5" s="268" t="s">
        <v>1756</v>
      </c>
      <c r="L5" s="269"/>
      <c r="M5" s="269"/>
      <c r="N5" s="269"/>
      <c r="O5" s="270" t="s">
        <v>1757</v>
      </c>
      <c r="P5" s="271"/>
    </row>
    <row r="6" spans="1:16" s="82" customFormat="1" ht="15" customHeight="1">
      <c r="A6" s="74" t="s">
        <v>1758</v>
      </c>
      <c r="B6" s="83" t="s">
        <v>1759</v>
      </c>
      <c r="C6" s="84" t="s">
        <v>1061</v>
      </c>
      <c r="D6" s="85" t="s">
        <v>1062</v>
      </c>
      <c r="E6" s="84" t="s">
        <v>1760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1761</v>
      </c>
      <c r="M6" s="88" t="s">
        <v>710</v>
      </c>
      <c r="N6" s="89" t="s">
        <v>1056</v>
      </c>
      <c r="O6" s="228" t="s">
        <v>1099</v>
      </c>
      <c r="P6" s="150" t="s">
        <v>1762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ZMA-ZSK</v>
      </c>
      <c r="M287" s="91">
        <f>IF(SP_NORTE!AP286="","*",SP_NORTE!AP286)</f>
        <v>42</v>
      </c>
      <c r="N287" s="91" t="str">
        <f>IF(SP_NORTE!AM286="","*",SP_NORTE!AM286)</f>
        <v>ZMA-ZSK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09:22/Em inspeção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Invertendo locomotiva pela 9237/Prev. pronto 11:45/Macro 1 11:59/Lic. 12:32/Maquinistas com dúvidas na hora de partir em relação as C30/Líder de tração auxiliou/Devido demora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>
        <f>IF(SP_NORTE!B292="","*",SP_NORTE!B292)</f>
        <v>45951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IF($A$2=1,IF(SP_NORTE!BJ3214="","*",SP_NORTE!BJ3214),IF(SP_NORTE!BK3214="","*",SP_NORTE!BK3214))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G3010" sqref="G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1763</v>
      </c>
      <c r="V1" s="277"/>
      <c r="W1" s="277"/>
    </row>
    <row r="2" spans="1:23" s="92" customFormat="1">
      <c r="A2" s="95" t="s">
        <v>1764</v>
      </c>
      <c r="B2" s="95" t="s">
        <v>1759</v>
      </c>
      <c r="C2" s="95" t="s">
        <v>511</v>
      </c>
      <c r="D2" s="96" t="s">
        <v>1061</v>
      </c>
      <c r="E2" s="96" t="s">
        <v>1062</v>
      </c>
      <c r="F2" s="96" t="s">
        <v>1758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1765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>
        <f>IF(SP_NORTE!B292="","*",SP_NORTE!B292)</f>
        <v>45951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1766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1767</v>
      </c>
      <c r="C2" s="135" t="s">
        <v>1046</v>
      </c>
      <c r="D2" s="84" t="s">
        <v>1048</v>
      </c>
      <c r="E2" s="84" t="s">
        <v>1768</v>
      </c>
      <c r="F2" s="112" t="s">
        <v>1769</v>
      </c>
      <c r="G2" s="84" t="s">
        <v>1770</v>
      </c>
      <c r="H2" s="84" t="s">
        <v>1771</v>
      </c>
      <c r="I2" s="84" t="s">
        <v>1772</v>
      </c>
      <c r="J2" s="84" t="s">
        <v>1773</v>
      </c>
      <c r="K2" s="86" t="s">
        <v>1774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>
        <f>IF(SP_NORTE!B292="","*",SP_NORTE!B292)</f>
        <v>45951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2025-10-21T16:24:24Z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