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88" documentId="120_S{118792C3-22EF-5104-A093-F22BFE3913F3}" xr6:coauthVersionLast="47" xr6:coauthVersionMax="47" xr10:uidLastSave="{040732B8-33F2-4768-820D-BA637DBA100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<sst xmlns="http://schemas.openxmlformats.org/spreadsheetml/2006/main" count="6937" uniqueCount="1489">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</sst>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89"/>
        <filter val="V92"/>
        <filter val="V93"/>
        <filter val="V95"/>
        <filter val="V96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262" activePane="bottomRight" state="frozen"/>
      <selection pane="bottomRight" activeCell="BK267" sqref="BK26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3" t="s">
        <v>920</v>
      </c>
      <c r="C1" s="194"/>
      <c r="D1" s="194"/>
      <c r="E1" s="3"/>
      <c r="F1" s="193" t="s">
        <v>921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922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923</v>
      </c>
      <c r="BI1" s="209"/>
      <c r="BJ1" s="209"/>
      <c r="BK1" s="210"/>
      <c r="BL1" s="5"/>
      <c r="BM1" s="200" t="s">
        <v>924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3" t="s">
        <v>925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928</v>
      </c>
      <c r="AT2" s="204"/>
      <c r="AU2" s="204"/>
      <c r="AV2" s="204"/>
      <c r="AW2" s="204"/>
      <c r="AX2" s="204"/>
      <c r="AY2" s="207"/>
      <c r="AZ2" s="6"/>
      <c r="BA2" s="197" t="s">
        <v>929</v>
      </c>
      <c r="BB2" s="199"/>
      <c r="BC2" s="203" t="s">
        <v>926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7" t="s">
        <v>930</v>
      </c>
      <c r="AJ3" s="199"/>
      <c r="AK3" s="197" t="s">
        <v>931</v>
      </c>
      <c r="AL3" s="198"/>
      <c r="AM3" s="219"/>
      <c r="AN3" s="220"/>
      <c r="AO3" s="198"/>
      <c r="AP3" s="198"/>
      <c r="AQ3" s="199"/>
      <c r="AR3" s="63"/>
      <c r="AS3" s="191" t="s">
        <v>937</v>
      </c>
      <c r="AT3" s="192"/>
      <c r="AU3" s="191" t="s">
        <v>938</v>
      </c>
      <c r="AV3" s="192"/>
      <c r="AW3" s="191" t="s">
        <v>939</v>
      </c>
      <c r="AX3" s="192"/>
      <c r="AY3" s="63" t="s">
        <v>940</v>
      </c>
      <c r="AZ3" s="63"/>
      <c r="BA3" s="217"/>
      <c r="BB3" s="218"/>
      <c r="BC3" s="197" t="s">
        <v>933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941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ERRO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1</v>
      </c>
      <c r="BI260" s="17"/>
      <c r="BJ260" s="17" t="s">
        <v>1372</v>
      </c>
      <c r="BK260" s="18" t="s">
        <v>1373</v>
      </c>
      <c r="BL260" s="16"/>
      <c r="BM260" s="130"/>
      <c r="BN260" s="130"/>
      <c r="BO260" s="130"/>
      <c r="BP260" s="18"/>
      <c r="BQ260" s="12" t="e">
        <f>IF(AND(BR260&lt;1,BS260&lt;1),"Produção e Intervalo",IF(BR260&lt;1,"Intervalo",IF(BS260&lt;1,"Produção","Aderente")))</f>
        <v>#VALUE!</v>
      </c>
      <c r="BR260" s="19" t="e">
        <f>IF(OR(B260="",F260=""),"*",AY260/P260)</f>
        <v>#VALUE!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1386</v>
      </c>
      <c r="BK270" s="176" t="s">
        <v>1386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1390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1390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1395</v>
      </c>
      <c r="BK285" s="176" t="s">
        <v>1395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1396</v>
      </c>
      <c r="BK286" s="176" t="s">
        <v>1396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1322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1399</v>
      </c>
      <c r="BK289" s="176" t="s">
        <v>1399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1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1408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1018</v>
      </c>
      <c r="W303" s="151" t="s">
        <v>1244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1185</v>
      </c>
      <c r="W304" s="151" t="s">
        <v>1300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1185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1185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1185</v>
      </c>
      <c r="W307" s="151" t="s">
        <v>1055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1185</v>
      </c>
      <c r="W308" s="151" t="s">
        <v>1055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1303</v>
      </c>
      <c r="I309" s="106" t="s">
        <v>1069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1073</v>
      </c>
      <c r="W309" s="151" t="s">
        <v>1014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1013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1013</v>
      </c>
      <c r="W319" s="151" t="s">
        <v>1314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1013</v>
      </c>
      <c r="W320" s="151" t="s">
        <v>1318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1030</v>
      </c>
      <c r="W322" s="151" t="s">
        <v>1113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1013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1051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1013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1030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1030</v>
      </c>
      <c r="W326" s="151" t="s">
        <v>1026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1030</v>
      </c>
      <c r="W327" s="151" t="s">
        <v>1296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8" operator="equal">
      <formula>"NÃO"</formula>
    </cfRule>
    <cfRule type="cellIs" dxfId="220" priority="11739" operator="equal">
      <formula>"SIM"</formula>
    </cfRule>
  </conditionalFormatting>
  <conditionalFormatting sqref="AZ6:AZ1001">
    <cfRule type="expression" dxfId="219" priority="54194">
      <formula>#REF!=1</formula>
    </cfRule>
  </conditionalFormatting>
  <conditionalFormatting sqref="BE6:BE1001 AY6:AY1001 U6:U1001">
    <cfRule type="cellIs" dxfId="218" priority="54178" operator="equal">
      <formula>"ERRO"</formula>
    </cfRule>
  </conditionalFormatting>
  <conditionalFormatting sqref="BQ6:BQ1001">
    <cfRule type="cellIs" dxfId="217" priority="54173" operator="equal">
      <formula>"Produção e Intervalo"</formula>
    </cfRule>
    <cfRule type="cellIs" dxfId="216" priority="54174" operator="equal">
      <formula>"Aderente"</formula>
    </cfRule>
    <cfRule type="cellIs" dxfId="215" priority="54175" operator="equal">
      <formula>"Intervalo"</formula>
    </cfRule>
    <cfRule type="cellIs" dxfId="214" priority="54176" operator="equal">
      <formula>"Produção"</formula>
    </cfRule>
    <cfRule type="cellIs" dxfId="213" priority="54177" operator="equal">
      <formula>"ERRO"</formula>
    </cfRule>
  </conditionalFormatting>
  <conditionalFormatting sqref="BR6:BS1001">
    <cfRule type="cellIs" dxfId="212" priority="54155" operator="equal">
      <formula>"*"</formula>
    </cfRule>
    <cfRule type="cellIs" dxfId="211" priority="54156" operator="greaterThanOrEqual">
      <formula>1</formula>
    </cfRule>
    <cfRule type="cellIs" dxfId="210" priority="54157" operator="lessThan">
      <formula>1</formula>
    </cfRule>
  </conditionalFormatting>
  <conditionalFormatting sqref="BK949 BK81 BK83:BK84 BK101 BK67 BK69 BK72:BK73 BJ9:BJ100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1" operator="equal">
      <formula>"OPORTUNIDADE"</formula>
    </cfRule>
  </conditionalFormatting>
  <conditionalFormatting sqref="Y6:Z39">
    <cfRule type="cellIs" dxfId="208" priority="279" operator="equal">
      <formula>"NÃO"</formula>
    </cfRule>
    <cfRule type="cellIs" dxfId="207" priority="280" operator="equal">
      <formula>"SIM"</formula>
    </cfRule>
  </conditionalFormatting>
  <conditionalFormatting sqref="BH6:BH8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9" operator="equal">
      <formula>"OPORTUNIDADE"</formula>
    </cfRule>
  </conditionalFormatting>
  <conditionalFormatting sqref="Y44:Z44">
    <cfRule type="cellIs" dxfId="205" priority="247" operator="equal">
      <formula>"NÃO"</formula>
    </cfRule>
    <cfRule type="cellIs" dxfId="204" priority="248" operator="equal">
      <formula>"SIM"</formula>
    </cfRule>
  </conditionalFormatting>
  <conditionalFormatting sqref="Y48:Z52">
    <cfRule type="cellIs" dxfId="203" priority="246" operator="equal">
      <formula>"OPORTUNIDADE"</formula>
    </cfRule>
  </conditionalFormatting>
  <conditionalFormatting sqref="Y48:Z52">
    <cfRule type="cellIs" dxfId="202" priority="244" operator="equal">
      <formula>"NÃO"</formula>
    </cfRule>
    <cfRule type="cellIs" dxfId="201" priority="245" operator="equal">
      <formula>"SIM"</formula>
    </cfRule>
  </conditionalFormatting>
  <conditionalFormatting sqref="Y68:Z68">
    <cfRule type="cellIs" dxfId="200" priority="240" operator="equal">
      <formula>"OPORTUNIDADE"</formula>
    </cfRule>
  </conditionalFormatting>
  <conditionalFormatting sqref="Y68:Z68">
    <cfRule type="cellIs" dxfId="199" priority="238" operator="equal">
      <formula>"NÃO"</formula>
    </cfRule>
    <cfRule type="cellIs" dxfId="198" priority="239" operator="equal">
      <formula>"SIM"</formula>
    </cfRule>
  </conditionalFormatting>
  <conditionalFormatting sqref="Y75:Z75">
    <cfRule type="cellIs" dxfId="197" priority="237" operator="equal">
      <formula>"OPORTUNIDADE"</formula>
    </cfRule>
  </conditionalFormatting>
  <conditionalFormatting sqref="Y75:Z75">
    <cfRule type="cellIs" dxfId="196" priority="235" operator="equal">
      <formula>"NÃO"</formula>
    </cfRule>
    <cfRule type="cellIs" dxfId="195" priority="236" operator="equal">
      <formula>"SIM"</formula>
    </cfRule>
  </conditionalFormatting>
  <conditionalFormatting sqref="Y77:Z78">
    <cfRule type="cellIs" dxfId="194" priority="234" operator="equal">
      <formula>"OPORTUNIDADE"</formula>
    </cfRule>
  </conditionalFormatting>
  <conditionalFormatting sqref="Y77:Z78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Y81:Z81">
    <cfRule type="cellIs" dxfId="191" priority="231" operator="equal">
      <formula>"OPORTUNIDADE"</formula>
    </cfRule>
  </conditionalFormatting>
  <conditionalFormatting sqref="Y81:Z81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Y82:Z82">
    <cfRule type="cellIs" dxfId="188" priority="228" operator="equal">
      <formula>"OPORTUNIDADE"</formula>
    </cfRule>
  </conditionalFormatting>
  <conditionalFormatting sqref="Y82:Z82">
    <cfRule type="cellIs" dxfId="187" priority="226" operator="equal">
      <formula>"NÃO"</formula>
    </cfRule>
    <cfRule type="cellIs" dxfId="186" priority="227" operator="equal">
      <formula>"SIM"</formula>
    </cfRule>
  </conditionalFormatting>
  <conditionalFormatting sqref="Y91:Z91">
    <cfRule type="cellIs" dxfId="185" priority="225" operator="equal">
      <formula>"OPORTUNIDADE"</formula>
    </cfRule>
  </conditionalFormatting>
  <conditionalFormatting sqref="Y91:Z91">
    <cfRule type="cellIs" dxfId="184" priority="223" operator="equal">
      <formula>"NÃO"</formula>
    </cfRule>
    <cfRule type="cellIs" dxfId="183" priority="224" operator="equal">
      <formula>"SIM"</formula>
    </cfRule>
  </conditionalFormatting>
  <conditionalFormatting sqref="Y93:Z93">
    <cfRule type="cellIs" dxfId="182" priority="222" operator="equal">
      <formula>"OPORTUNIDADE"</formula>
    </cfRule>
  </conditionalFormatting>
  <conditionalFormatting sqref="Y93:Z93">
    <cfRule type="cellIs" dxfId="181" priority="220" operator="equal">
      <formula>"NÃO"</formula>
    </cfRule>
    <cfRule type="cellIs" dxfId="180" priority="221" operator="equal">
      <formula>"SIM"</formula>
    </cfRule>
  </conditionalFormatting>
  <conditionalFormatting sqref="Y95:Z95">
    <cfRule type="cellIs" dxfId="179" priority="219" operator="equal">
      <formula>"OPORTUNIDADE"</formula>
    </cfRule>
  </conditionalFormatting>
  <conditionalFormatting sqref="Y95:Z95">
    <cfRule type="cellIs" dxfId="178" priority="217" operator="equal">
      <formula>"NÃO"</formula>
    </cfRule>
    <cfRule type="cellIs" dxfId="177" priority="218" operator="equal">
      <formula>"SIM"</formula>
    </cfRule>
  </conditionalFormatting>
  <conditionalFormatting sqref="Y96:Z97">
    <cfRule type="cellIs" dxfId="176" priority="216" operator="equal">
      <formula>"OPORTUNIDADE"</formula>
    </cfRule>
  </conditionalFormatting>
  <conditionalFormatting sqref="Y96:Z97">
    <cfRule type="cellIs" dxfId="175" priority="214" operator="equal">
      <formula>"NÃO"</formula>
    </cfRule>
    <cfRule type="cellIs" dxfId="174" priority="215" operator="equal">
      <formula>"SIM"</formula>
    </cfRule>
  </conditionalFormatting>
  <conditionalFormatting sqref="BK95:BK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5">
      <iconSet showValue="0">
        <cfvo type="percent" val="0"/>
        <cfvo type="num" val="1"/>
        <cfvo type="num" val="1" gte="0"/>
      </iconSet>
    </cfRule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6 BP282:BP283 BP273:BP275 BP269:BP270 BP266 BP293:BP1001 BP289:BP290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9" operator="equal">
      <formula>"OPORTUNIDADE"</formula>
    </cfRule>
  </conditionalFormatting>
  <conditionalFormatting sqref="Z173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BP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6" operator="equal">
      <formula>"OPORTUNIDADE"</formula>
    </cfRule>
  </conditionalFormatting>
  <conditionalFormatting sqref="Z201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202">
    <cfRule type="cellIs" dxfId="167" priority="113" operator="equal">
      <formula>"OPORTUNIDADE"</formula>
    </cfRule>
  </conditionalFormatting>
  <conditionalFormatting sqref="Z202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BP1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5" operator="equal">
      <formula>"OPORTUNIDADE"</formula>
    </cfRule>
  </conditionalFormatting>
  <conditionalFormatting sqref="Y201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BK1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3" operator="equal">
      <formula>"OPORTUNIDADE"</formula>
    </cfRule>
  </conditionalFormatting>
  <conditionalFormatting sqref="Z245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P1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7" operator="equal">
      <formula>"OPORTUNIDADE"</formula>
    </cfRule>
  </conditionalFormatting>
  <conditionalFormatting sqref="Z285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286">
    <cfRule type="cellIs" dxfId="155" priority="54" operator="equal">
      <formula>"OPORTUNIDADE"</formula>
    </cfRule>
  </conditionalFormatting>
  <conditionalFormatting sqref="Z28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K2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947</v>
      </c>
      <c r="D2" s="76" t="s">
        <v>949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1478</v>
      </c>
      <c r="V1" s="229"/>
      <c r="W1" s="229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962</v>
      </c>
      <c r="E2" s="88" t="s">
        <v>4</v>
      </c>
      <c r="F2" s="88" t="s">
        <v>1481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1482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1483</v>
      </c>
      <c r="D5" s="231"/>
      <c r="E5" s="231"/>
      <c r="F5" s="231"/>
      <c r="G5" s="231"/>
      <c r="H5" s="231"/>
      <c r="I5" s="231"/>
      <c r="J5" s="232"/>
      <c r="K5" s="233" t="s">
        <v>1484</v>
      </c>
      <c r="L5" s="234"/>
      <c r="M5" s="234"/>
      <c r="N5" s="234"/>
      <c r="O5" s="235" t="s">
        <v>1485</v>
      </c>
      <c r="P5" s="236"/>
    </row>
    <row r="6" spans="1:16" s="74" customFormat="1" ht="15" customHeight="1">
      <c r="A6" s="66" t="s">
        <v>1481</v>
      </c>
      <c r="B6" s="75" t="s">
        <v>1480</v>
      </c>
      <c r="C6" s="76" t="s">
        <v>962</v>
      </c>
      <c r="D6" s="77" t="s">
        <v>963</v>
      </c>
      <c r="E6" s="76" t="s">
        <v>1486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1487</v>
      </c>
      <c r="M6" s="80" t="s">
        <v>576</v>
      </c>
      <c r="N6" s="81" t="s">
        <v>957</v>
      </c>
      <c r="O6" s="158" t="s">
        <v>1000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1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1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2026-03-09T19:07:23Z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