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952" documentId="120_S{118792C3-22EF-5104-A093-F22BFE3913F3}" xr6:coauthVersionLast="47" xr6:coauthVersionMax="47" xr10:uidLastSave="{8B89F0A3-0B38-4F99-98B0-9C3D3586D8A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99" i="10" l="1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<sst xmlns="http://schemas.openxmlformats.org/spreadsheetml/2006/main" count="9461" uniqueCount="1608">
  <si>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</si>
  <si>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</si>
  <si>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</si>
  <si>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</si>
  <si>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</si>
  <si>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</si>
  <si>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</si>
  <si>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</si>
  <si>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</si>
  <si>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</si>
  <si>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</si>
  <si>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</si>
  <si>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</si>
  <si>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</si>
  <si>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</si>
  <si>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</si>
  <si>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</si>
  <si>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</si>
  <si>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</si>
  <si>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</si>
  <si>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</si>
  <si>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</si>
  <si>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</si>
  <si>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</si>
  <si>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</si>
  <si>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</si>
  <si>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</si>
  <si>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</si>
  <si>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</si>
  <si>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</si>
  <si>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</si>
  <si>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</si>
  <si>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</si>
  <si>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</si>
  <si>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</si>
  <si>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</si>
  <si>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</si>
  <si>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</si>
  <si>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</si>
  <si>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</si>
  <si>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</si>
  <si>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</si>
  <si>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</si>
  <si>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</si>
  <si>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</si>
  <si>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</si>
  <si>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</si>
  <si>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</si>
  <si>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</si>
  <si>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</si>
  <si>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</si>
  <si>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</si>
  <si>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</si>
  <si>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</si>
  <si>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</si>
  <si>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</si>
  <si>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</si>
  <si>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</si>
  <si>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</si>
  <si>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</si>
  <si>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</si>
  <si>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</si>
  <si>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</si>
  <si>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</si>
  <si>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</si>
  <si>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</si>
  <si>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</si>
  <si>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</si>
  <si>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</si>
  <si>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</si>
  <si>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</si>
  <si>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</si>
  <si>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</si>
  <si>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</si>
  <si>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</si>
  <si>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</si>
  <si>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</si>
  <si>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</si>
  <si>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</si>
  <si>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</si>
  <si>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</si>
  <si>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</si>
  <si>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</si>
  <si>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</si>
  <si>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</si>
  <si>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</si>
  <si>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</si>
  <si>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</si>
  <si>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</si>
  <si>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</si>
  <si>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</si>
  <si>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</si>
  <si>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</si>
  <si>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</si>
  <si>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</si>
  <si>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</si>
  <si>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</si>
  <si>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</si>
  <si>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</si>
  <si>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</si>
  <si>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</si>
  <si>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</si>
  <si>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</si>
  <si>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</si>
  <si>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</si>
  <si>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</si>
  <si>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</si>
  <si>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</si>
  <si>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</si>
  <si>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</si>
  <si>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</si>
  <si>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</si>
  <si>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</si>
  <si>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</si>
  <si>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</si>
  <si>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</si>
  <si>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</si>
  <si>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</si>
  <si>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</si>
  <si>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</si>
  <si>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</si>
  <si>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</si>
  <si>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</si>
  <si>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</si>
  <si>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</si>
  <si>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</si>
  <si>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</si>
  <si>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</si>
  <si>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</si>
  <si>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</si>
  <si>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</si>
  <si>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</si>
  <si>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</si>
  <si>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</si>
  <si>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</si>
  <si>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</si>
  <si>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</si>
  <si>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</si>
  <si>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</si>
  <si>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</si>
  <si>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</si>
  <si>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</si>
  <si>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</si>
  <si>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</si>
  <si>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</si>
  <si>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</si>
  <si>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</si>
  <si>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</si>
  <si>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</si>
  <si>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</si>
  <si>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</si>
  <si>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</si>
  <si>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</si>
  <si>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</si>
  <si>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</si>
  <si>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</si>
  <si>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</si>
  <si>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</si>
  <si>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</si>
  <si>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</si>
  <si>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</si>
  <si>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</si>
  <si>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</si>
  <si>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</si>
  <si>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</si>
  <si>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</si>
  <si>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</si>
  <si>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</si>
  <si>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</si>
  <si>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</si>
  <si>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</si>
  <si>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</si>
  <si>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</si>
  <si>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</si>
  <si>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</si>
  <si>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</si>
  <si>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</si>
  <si>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</si>
  <si>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</si>
  <si>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</si>
  <si>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</si>
  <si>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</si>
  <si>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</si>
  <si>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</si>
  <si>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</si>
  <si>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</si>
  <si>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</si>
  <si>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</si>
  <si>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</si>
  <si>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</si>
  <si>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</si>
  <si>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</si>
  <si>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</si>
  <si>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</si>
  <si>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</si>
  <si>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</si>
  <si>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</si>
  <si>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</si>
  <si>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</si>
  <si>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</si>
  <si>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</si>
  <si>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</si>
  <si>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</si>
  <si>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</si>
  <si>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</si>
  <si>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</si>
  <si>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</si>
  <si>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</si>
  <si>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</si>
  <si>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</si>
  <si>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</si>
  <si>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</si>
  <si>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</si>
  <si>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</si>
  <si>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</si>
  <si>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</si>
  <si>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</si>
  <si>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</si>
  <si>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</si>
  <si>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</si>
  <si>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</si>
  <si>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</si>
  <si>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</si>
  <si>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</si>
  <si>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</si>
  <si>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</si>
  <si>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</si>
  <si>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</si>
  <si>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</si>
  <si>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</si>
  <si>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</si>
  <si>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</si>
  <si>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</si>
  <si>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</si>
  <si>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</si>
  <si>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</si>
  <si>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</si>
  <si>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</si>
  <si>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</si>
  <si>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</si>
  <si>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</si>
  <si>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</si>
  <si>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</si>
  <si>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</si>
  <si>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</si>
  <si>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</si>
  <si>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</si>
  <si>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</si>
  <si>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</si>
  <si>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</si>
  <si>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</si>
  <si>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</si>
  <si>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</si>
  <si>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</si>
  <si>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</si>
  <si>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</si>
  <si>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</si>
  <si>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</si>
  <si>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</si>
  <si>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</si>
  <si>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</si>
  <si>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</si>
  <si>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</si>
  <si>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</si>
  <si>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</si>
  <si>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</si>
  <si>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</si>
  <si>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</si>
  <si>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</si>
  <si>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</si>
  <si>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</si>
  <si>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</si>
  <si>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</si>
  <si>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</si>
  <si>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</si>
  <si>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</si>
  <si>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</si>
  <si>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</si>
  <si>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</si>
  <si>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</si>
  <si>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</si>
  <si>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</si>
  <si>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</si>
  <si>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</si>
  <si>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</si>
  <si>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</si>
  <si>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</si>
  <si>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</si>
  <si>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</si>
  <si>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</si>
  <si>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</si>
  <si>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</si>
  <si>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</si>
  <si>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</si>
  <si>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</si>
  <si>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</si>
  <si>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</si>
  <si>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</si>
  <si>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</si>
  <si>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</si>
  <si>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</si>
  <si>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</si>
  <si>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</si>
  <si>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</si>
  <si>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</si>
  <si>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</si>
  <si>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</si>
  <si>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</si>
  <si>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</si>
  <si>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</si>
  <si>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</si>
  <si>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</si>
  <si>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</si>
  <si>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</si>
  <si>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</si>
  <si>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</si>
  <si>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</si>
  <si>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</si>
  <si>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</si>
  <si>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</si>
  <si>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</si>
  <si>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</si>
  <si>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</si>
  <si>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</si>
  <si>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</si>
  <si>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</si>
  <si>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</si>
  <si>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</si>
  <si>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</si>
  <si>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</si>
  <si>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</si>
  <si>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</si>
  <si>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</si>
  <si>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</si>
  <si>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</si>
  <si>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</si>
  <si>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</si>
  <si>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</si>
  <si>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</si>
  <si>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</si>
  <si>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</si>
  <si>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</si>
  <si>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</si>
  <si>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</si>
  <si>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</si>
  <si>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</si>
  <si>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</si>
  <si>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</si>
  <si>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</si>
  <si>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</si>
  <si>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</si>
  <si>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</si>
  <si>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</si>
  <si>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</si>
  <si>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</si>
  <si>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</si>
  <si>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</si>
  <si>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</si>
  <si>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</si>
  <si>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</si>
  <si>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</si>
  <si>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</si>
  <si>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</si>
  <si>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</si>
  <si>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</si>
  <si>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</si>
  <si>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</si>
  <si>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</si>
  <si>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</si>
  <si>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</si>
  <si>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</si>
  <si>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</si>
  <si>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</si>
  <si>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</si>
  <si>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</si>
  <si>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</si>
  <si>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</si>
  <si>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</si>
  <si>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</si>
  <si>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</si>
  <si>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</si>
  <si>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</si>
  <si>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</si>
  <si>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</si>
  <si>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</si>
  <si>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</si>
  <si>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</si>
  <si>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</si>
  <si>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</si>
  <si>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</si>
  <si>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</si>
  <si>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</si>
  <si>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</si>
  <si>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</si>
  <si>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</si>
  <si>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</si>
  <si>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</si>
  <si>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</si>
  <si>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</si>
  <si>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</si>
  <si>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</si>
  <si>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</si>
  <si>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</si>
  <si>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</si>
  <si>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</si>
  <si>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</si>
  <si>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</si>
  <si>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</si>
  <si>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</si>
  <si>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</si>
  <si>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</si>
  <si>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</si>
  <si>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</si>
  <si>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</si>
  <si>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</si>
  <si>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</si>
  <si>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</si>
  <si>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</si>
  <si>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</si>
  <si>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</si>
  <si>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</si>
  <si>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</si>
  <si>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</si>
  <si>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</si>
  <si>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</si>
  <si>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</si>
  <si>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</si>
  <si>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</si>
  <si>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</si>
  <si>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</si>
  <si>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</si>
  <si>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</si>
  <si>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</si>
  <si>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</si>
  <si>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</si>
  <si>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</si>
  <si>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</si>
  <si>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</si>
  <si>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</si>
  <si>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</si>
  <si>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</si>
  <si>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</si>
  <si>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</si>
  <si>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</si>
  <si>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</si>
  <si>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</si>
  <si>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</si>
  <si>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</si>
  <si>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</si>
  <si>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</si>
  <si>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</si>
  <si>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</si>
  <si>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</si>
  <si>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</si>
  <si>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</si>
  <si>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</si>
  <si>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</si>
  <si>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</si>
  <si>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</si>
  <si>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</si>
  <si>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</si>
  <si>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</si>
  <si>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</si>
  <si>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</si>
  <si>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</si>
  <si>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</si>
  <si>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</si>
  <si>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</si>
  <si>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</si>
  <si>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</si>
  <si>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</si>
  <si>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</si>
  <si>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</si>
  <si>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</si>
  <si>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</si>
  <si>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</si>
  <si>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</si>
  <si>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</si>
  <si>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</si>
  <si>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</si>
  <si>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</si>
  <si>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</si>
  <si>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</si>
  <si>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</si>
  <si>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</si>
  <si>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</si>
  <si>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</si>
  <si>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</si>
  <si>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</si>
  <si>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</si>
  <si>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</si>
  <si>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</si>
  <si>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</si>
  <si>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</si>
  <si>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</si>
  <si>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</si>
  <si>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</si>
  <si>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</si>
  <si>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</si>
  <si>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</si>
  <si>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</si>
  <si>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</si>
  <si>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</si>
  <si>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</si>
  <si>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</si>
  <si>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</si>
  <si>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</si>
  <si>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</si>
  <si>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</si>
  <si>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</si>
  <si>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</si>
  <si>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</si>
  <si>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</si>
  <si>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</si>
  <si>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</si>
  <si>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</si>
  <si>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</si>
  <si>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</si>
  <si>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</si>
  <si>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</si>
  <si>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</si>
  <si>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</si>
  <si>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</si>
  <si>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</si>
  <si>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</si>
  <si>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</si>
  <si>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</si>
  <si>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</si>
  <si>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</si>
  <si>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</si>
  <si>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</si>
  <si>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</si>
  <si>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</si>
  <si>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</si>
  <si>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</si>
  <si>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</si>
  <si>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</si>
  <si>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</si>
  <si>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</si>
  <si>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</si>
  <si>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</si>
  <si>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</si>
  <si>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</si>
  <si>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</si>
  <si>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</si>
  <si>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</si>
  <si>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</si>
  <si>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</si>
  <si>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</si>
  <si>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</si>
  <si>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</si>
  <si>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</si>
  <si>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</si>
  <si>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</si>
  <si>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</si>
  <si>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</si>
  <si>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</si>
  <si>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</si>
  <si>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</si>
  <si>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</si>
  <si>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</si>
  <si>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</si>
  <si>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</si>
  <si>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</si>
  <si>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</si>
  <si>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</si>
  <si>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</si>
  <si>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</si>
  <si>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</si>
  <si>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</si>
  <si>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</si>
  <si>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</si>
  <si>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</si>
  <si>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</si>
  <si>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</si>
  <si>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</si>
  <si>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</si>
  <si>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</si>
  <si>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</si>
  <si>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</si>
  <si>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</si>
  <si>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</si>
  <si>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</si>
  <si>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</si>
  <si>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</si>
  <si>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</si>
  <si>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</si>
  <si>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</si>
  <si>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</si>
  <si>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</si>
  <si>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</si>
  <si>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</si>
  <si>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</si>
  <si>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</si>
  <si>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</si>
  <si>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</si>
  <si>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</si>
  <si>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</si>
  <si>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</si>
  <si>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</si>
  <si>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</si>
  <si>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</si>
  <si>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</si>
  <si>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</si>
  <si>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</si>
  <si>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</si>
  <si>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</si>
  <si>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</si>
  <si>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</si>
  <si>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</si>
  <si>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</si>
  <si>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</si>
  <si>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</si>
  <si>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</si>
  <si>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</si>
  <si>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</si>
  <si>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</si>
  <si>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</si>
  <si>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</si>
  <si>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</si>
  <si>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</si>
  <si>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</si>
  <si>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</si>
  <si>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</si>
  <si>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</si>
  <si>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</si>
  <si>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</si>
  <si>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</si>
  <si>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</si>
  <si>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</si>
  <si>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</si>
  <si>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</si>
  <si>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</si>
  <si>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</si>
  <si>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</si>
  <si>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</si>
  <si>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</si>
  <si>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</si>
  <si>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</si>
  <si>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</si>
  <si>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</si>
  <si>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</si>
  <si>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</si>
  <si>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</si>
  <si>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</si>
  <si>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</si>
  <si>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</si>
  <si>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</si>
  <si>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</si>
  <si>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</si>
  <si>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</si>
  <si>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</si>
  <si>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</si>
  <si>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</si>
  <si>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</si>
  <si>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</si>
  <si>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</si>
  <si>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</si>
  <si>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</si>
  <si>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</si>
  <si>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</si>
  <si>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</si>
  <si>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</si>
  <si>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</si>
  <si>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</si>
  <si>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</si>
  <si>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</si>
  <si>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</si>
  <si>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</si>
  <si>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</si>
  <si>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</si>
  <si>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</si>
  <si>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</si>
  <si>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</si>
  <si>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</si>
  <si>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</si>
  <si>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</si>
  <si>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</si>
  <si>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</si>
  <si>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</si>
  <si>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</si>
  <si>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</si>
  <si>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</si>
  <si>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</si>
  <si>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</si>
  <si>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</si>
  <si>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</si>
  <si>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</si>
  <si>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</si>
  <si>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</si>
  <si>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</si>
  <si>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</si>
  <si>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</si>
  <si>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</si>
  <si>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</si>
  <si>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</si>
  <si>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</si>
  <si>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</si>
  <si>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</si>
  <si>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</si>
  <si>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</si>
  <si>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</si>
  <si>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</si>
  <si>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</si>
  <si>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</si>
  <si>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</si>
  <si>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</si>
  <si>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</si>
  <si>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</si>
  <si>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</si>
  <si>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</si>
  <si>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</si>
  <si>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</si>
  <si>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</si>
  <si>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</si>
  <si>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</si>
  <si>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</si>
  <si>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</si>
  <si>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</si>
  <si>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</si>
  <si>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</si>
  <si>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</si>
  <si>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</si>
  <si>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</si>
  <si>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</si>
  <si>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</si>
  <si>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</si>
  <si>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</si>
  <si>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</si>
  <si>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</si>
  <si>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</si>
  <si>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</si>
  <si>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</si>
  <si>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</si>
  <si>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</si>
  <si>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</si>
  <si>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</si>
  <si>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</si>
  <si>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</si>
  <si>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</si>
  <si>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</si>
  <si>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</si>
  <si>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</si>
  <si>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</si>
  <si>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</si>
  <si>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</si>
  <si>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</si>
  <si>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</si>
  <si>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</si>
  <si>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</si>
  <si>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</si>
  <si>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</si>
  <si>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</si>
  <si>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</si>
  <si>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</si>
  <si>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</si>
  <si>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</si>
  <si>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</si>
  <si>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</si>
  <si>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</si>
  <si>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</si>
  <si>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</si>
  <si>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</si>
  <si>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</si>
  <si>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</si>
  <si>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</si>
  <si>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</si>
  <si>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</si>
  <si>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</si>
  <si>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</si>
  <si>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</si>
  <si>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</si>
  <si>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</si>
  <si>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</si>
  <si>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</si>
  <si>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</si>
  <si>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</si>
  <si>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</si>
  <si>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</si>
  <si>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</si>
  <si>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</si>
  <si>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</si>
  <si>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</si>
  <si>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</si>
  <si>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</si>
  <si>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</si>
  <si>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</si>
  <si>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</si>
  <si>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</si>
  <si>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</si>
  <si>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</si>
  <si>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</si>
  <si>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</si>
  <si>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</si>
  <si>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</si>
  <si>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</si>
  <si>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</si>
  <si>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</si>
  <si>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</si>
  <si>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</si>
  <si>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</si>
  <si>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</si>
  <si>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</si>
  <si>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</si>
  <si>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</si>
  <si>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</si>
  <si>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</si>
  <si>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</si>
  <si>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</si>
  <si>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</si>
  <si>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</si>
  <si>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</si>
  <si>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</si>
  <si>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</si>
  <si>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</si>
  <si>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</si>
  <si>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</si>
  <si>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</si>
  <si>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</si>
  <si>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</si>
  <si>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</si>
  <si>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</si>
  <si>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</si>
  <si>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</si>
  <si>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</si>
  <si>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</si>
  <si>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</si>
  <si>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</si>
  <si>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</si>
  <si>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</si>
  <si>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</si>
  <si>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</si>
  <si>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</si>
  <si>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</si>
  <si>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</si>
  <si>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</si>
  <si>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</si>
  <si>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</si>
  <si>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</si>
  <si>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</si>
  <si>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</si>
  <si>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</si>
  <si>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</si>
  <si>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</si>
  <si>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</si>
  <si>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</si>
  <si>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</si>
  <si>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</si>
  <si>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</si>
  <si>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</si>
  <si>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</si>
  <si>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</si>
  <si>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</si>
  <si>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</si>
  <si>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</si>
  <si>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</si>
  <si>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</si>
  <si>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</si>
  <si>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</si>
  <si>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</si>
  <si>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</si>
  <si>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</si>
  <si>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</si>
  <si>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</si>
  <si>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</si>
  <si>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</si>
  <si>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</si>
  <si>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</si>
  <si>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</si>
  <si>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</si>
  <si>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</si>
  <si>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</si>
  <si>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</si>
  <si>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</si>
  <si>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</si>
  <si>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</si>
  <si>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</si>
  <si>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</si>
  <si>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</si>
  <si>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</si>
  <si>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</si>
  <si>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</si>
  <si>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</si>
  <si>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</si>
  <si>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</si>
  <si>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</si>
  <si>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</si>
  <si>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</si>
  <si>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</si>
  <si>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</si>
  <si>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</si>
  <si>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</si>
  <si>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</si>
  <si>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</si>
  <si>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</si>
  <si>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</si>
  <si>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</si>
  <si>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</si>
  <si>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</si>
  <si>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</si>
  <si>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</si>
  <si>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</si>
  <si>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</si>
  <si>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</si>
  <si>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</si>
  <si>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</si>
  <si>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</si>
  <si>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</si>
  <si>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</si>
  <si>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</si>
  <si>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</si>
  <si>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</si>
  <si>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</si>
  <si>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</si>
  <si>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</si>
  <si>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</si>
  <si>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</si>
  <si>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</si>
  <si>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</si>
  <si>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</si>
  <si>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</si>
  <si>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</si>
  <si>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</si>
  <si>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</si>
  <si>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</si>
  <si>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</si>
  <si>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</si>
  <si>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</si>
  <si>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</si>
  <si>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</si>
  <si>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</si>
  <si>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</si>
  <si>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</si>
  <si>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</si>
  <si>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</si>
  <si>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</si>
  <si>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</si>
  <si>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</si>
  <si>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</si>
  <si>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</si>
  <si>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</si>
  <si>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</si>
  <si>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</si>
  <si>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</si>
  <si>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</si>
  <si>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</si>
  <si>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</si>
  <si>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</si>
  <si>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</si>
  <si>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</si>
  <si>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</si>
  <si>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</si>
  <si>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</si>
  <si>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</si>
  <si>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</si>
  <si>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</si>
  <si>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</si>
  <si>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</si>
  <si>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</si>
  <si>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</si>
  <si>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</si>
  <si>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</si>
  <si>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</si>
  <si>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</si>
  <si>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</si>
  <si>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</si>
  <si>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</si>
  <si>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</si>
  <si>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</si>
  <si>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</si>
  <si>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</si>
  <si>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</si>
  <si>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</si>
  <si>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</si>
  <si>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</si>
  <si>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</si>
  <si>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</si>
  <si>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</si>
  <si>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</si>
  <si>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</si>
  <si>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</si>
  <si>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</si>
  <si>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</si>
  <si>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</si>
  <si>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</si>
  <si>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</si>
  <si>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</si>
  <si>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</si>
  <si>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</si>
  <si>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</si>
  <si>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</si>
  <si>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</si>
  <si>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</si>
  <si>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</si>
  <si>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</si>
  <si>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</si>
  <si>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</si>
  <si>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</si>
  <si>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</si>
  <si>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</si>
  <si>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</si>
  <si>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</si>
  <si>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</si>
  <si>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</si>
  <si>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</si>
  <si>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</si>
  <si>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</si>
  <si>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</si>
  <si>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</si>
  <si>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</si>
  <si>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</si>
  <si>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</si>
  <si>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</si>
  <si>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</si>
  <si>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</si>
  <si>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</si>
  <si>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</si>
  <si>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</si>
  <si>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</si>
  <si>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</si>
  <si>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</si>
  <si>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</si>
  <si>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</si>
  <si>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</si>
  <si>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</si>
  <si>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</si>
  <si>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</si>
  <si>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</si>
  <si>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</si>
  <si>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</si>
  <si>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</si>
  <si>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</si>
  <si>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</si>
  <si>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</si>
  <si>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</si>
  <si>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</si>
  <si>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</si>
  <si>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</si>
  <si>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</si>
  <si>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</si>
  <si>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</si>
  <si>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</si>
  <si>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</si>
  <si>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</si>
  <si>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</si>
  <si>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</si>
  <si>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</si>
  <si>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</si>
  <si>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</si>
  <si>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</si>
  <si>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</si>
  <si>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</si>
  <si>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</si>
  <si>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</si>
  <si>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</si>
  <si>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</si>
  <si>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</si>
  <si>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</si>
  <si>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</si>
  <si>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</si>
  <si>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</si>
  <si>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</si>
  <si>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</si>
  <si>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</si>
  <si>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</si>
  <si>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</si>
  <si>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</si>
  <si>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</si>
  <si>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</si>
  <si>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</si>
  <si>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</si>
  <si>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</si>
  <si>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</si>
  <si>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</si>
  <si>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</si>
  <si>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</si>
  <si>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</si>
  <si>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</si>
  <si>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</si>
  <si>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</si>
  <si>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</si>
  <si>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</si>
  <si>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</si>
  <si>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</si>
  <si>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</si>
  <si>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</si>
  <si>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</si>
  <si>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</si>
  <si>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</si>
  <si>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</si>
  <si>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</si>
  <si>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</si>
  <si>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</si>
  <si>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</si>
  <si>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</si>
  <si>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</si>
  <si>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</si>
  <si>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</si>
  <si>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</si>
  <si>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</si>
  <si>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</si>
  <si>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</si>
  <si>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</si>
  <si>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</si>
  <si>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</si>
  <si>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</si>
  <si>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</si>
  <si>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</si>
  <si>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</si>
  <si>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</si>
  <si>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</si>
  <si>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</si>
  <si>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</si>
  <si>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</si>
  <si>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</si>
  <si>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</si>
  <si>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</si>
  <si>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</si>
  <si>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</si>
  <si>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</si>
  <si>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</si>
  <si>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</si>
  <si>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</si>
  <si>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</si>
  <si>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</si>
  <si>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</si>
  <si>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</si>
  <si>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</si>
  <si>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</si>
  <si>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</si>
  <si>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</si>
  <si>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</si>
  <si>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</si>
  <si>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</si>
  <si>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</si>
  <si>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</si>
  <si>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</si>
  <si>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</si>
  <si>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</si>
  <si>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</si>
  <si>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</si>
  <si>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</si>
  <si>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</si>
  <si>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</si>
  <si>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</si>
  <si>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</si>
  <si>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</si>
  <si>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</si>
  <si>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</si>
  <si>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</si>
  <si>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</si>
  <si>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</si>
  <si>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</si>
  <si>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</si>
  <si>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</si>
  <si>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</si>
  <si>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</si>
  <si>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</si>
  <si>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</si>
  <si>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</si>
  <si>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</si>
  <si>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</si>
  <si>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</si>
  <si>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</si>
  <si>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</si>
  <si>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</si>
  <si>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</si>
  <si>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</si>
  <si>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</si>
  <si>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</si>
  <si>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</si>
  <si>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</si>
  <si>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</si>
  <si>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</si>
  <si>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</si>
  <si>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</si>
  <si>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</si>
  <si>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</si>
  <si>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</si>
  <si>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</si>
  <si>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</si>
  <si>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</si>
  <si>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</si>
  <si>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</si>
  <si>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</si>
  <si>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</si>
  <si>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</si>
  <si>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</si>
  <si>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</si>
  <si>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</si>
  <si>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</si>
  <si>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</si>
  <si>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</si>
  <si>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</si>
  <si>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</si>
  <si>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</si>
  <si>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</si>
  <si>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</si>
  <si>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</si>
  <si>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</si>
  <si>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</si>
  <si>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</si>
  <si>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</si>
  <si>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</si>
  <si>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</si>
  <si>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</si>
  <si>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</si>
  <si>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</si>
  <si>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</si>
  <si>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</si>
  <si>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</si>
  <si>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</si>
  <si>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</si>
  <si>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</si>
  <si>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</si>
  <si>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</si>
  <si>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</si>
  <si>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</si>
  <si>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</si>
  <si>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</si>
  <si>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</si>
  <si>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</si>
  <si>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</si>
  <si>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</si>
  <si>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</si>
  <si>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</si>
  <si>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</si>
  <si>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</si>
  <si>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</si>
  <si>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</si>
  <si>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</si>
  <si>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</si>
  <si>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</si>
  <si>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</si>
  <si>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</si>
  <si>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</si>
  <si>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</si>
  <si>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</si>
  <si>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</si>
  <si>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</si>
  <si>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</si>
  <si>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</si>
  <si>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</si>
  <si>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</si>
  <si>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</si>
  <si>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</si>
  <si>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</si>
  <si>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</si>
  <si>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</si>
  <si>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</si>
  <si>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</si>
  <si>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</si>
  <si>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</si>
  <si>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</si>
  <si>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</si>
  <si>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</si>
  <si>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</si>
  <si>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</si>
  <si>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</si>
  <si>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</si>
  <si>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</si>
  <si>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</si>
  <si>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</si>
  <si>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</si>
  <si>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</si>
  <si>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</si>
  <si>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</si>
  <si>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</si>
  <si>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</si>
  <si>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</si>
  <si>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</si>
  <si>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</si>
  <si>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</si>
  <si>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</si>
  <si>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</si>
  <si>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</si>
  <si>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</si>
  <si>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</si>
  <si>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</si>
  <si>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</si>
  <si>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</si>
  <si>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</si>
  <si>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</si>
  <si>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</si>
  <si>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</si>
  <si>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</si>
  <si>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</si>
  <si>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</si>
  <si>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</si>
  <si>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</si>
  <si>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</si>
  <si>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</si>
  <si>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</si>
  <si>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</si>
  <si>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</si>
  <si>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</si>
  <si>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</si>
  <si>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</si>
  <si>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</si>
  <si>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</si>
  <si>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</si>
  <si>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</si>
  <si>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</si>
  <si>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</si>
  <si>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</si>
  <si>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</si>
  <si>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</si>
  <si>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</si>
  <si>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</si>
  <si>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</si>
  <si>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</si>
  <si>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</si>
  <si>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</si>
  <si>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</si>
  <si>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</si>
  <si>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</si>
  <si>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</si>
  <si>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</si>
  <si>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</si>
  <si>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</si>
  <si>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</si>
  <si>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</si>
  <si>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</si>
  <si>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</si>
  <si>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</si>
  <si>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</si>
  <si>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</si>
  <si>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</si>
  <si>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</si>
  <si>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</si>
  <si>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</si>
  <si>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</si>
  <si>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</si>
  <si>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</si>
  <si>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</si>
  <si>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</si>
  <si>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</si>
  <si>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</si>
  <si>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</si>
  <si>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</si>
  <si>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</si>
  <si>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</si>
  <si>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</si>
  <si>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</si>
  <si>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</si>
  <si>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</si>
  <si>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</si>
  <si>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</si>
  <si>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</si>
  <si>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</si>
  <si>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</si>
  <si>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</si>
  <si>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</si>
  <si>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</si>
  <si>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</si>
  <si>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</si>
  <si>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</si>
  <si>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</si>
  <si>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</si>
  <si>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</si>
  <si>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</si>
  <si>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</si>
  <si>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</si>
  <si>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</si>
  <si>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</si>
  <si>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</si>
  <si>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</si>
  <si>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</si>
  <si>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</si>
  <si>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</si>
  <si>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</si>
  <si>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</si>
  <si>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</si>
  <si>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</si>
  <si>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</si>
  <si>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</si>
  <si>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</si>
  <si>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</si>
  <si>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</si>
  <si>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</si>
  <si>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</si>
  <si>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</si>
  <si>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</si>
  <si>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</si>
  <si>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</si>
  <si>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</si>
  <si>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</si>
  <si>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</si>
  <si>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</si>
  <si>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</si>
  <si>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</si>
  <si>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</si>
  <si>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</si>
  <si>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</si>
  <si>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</si>
  <si>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</si>
  <si>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</si>
  <si>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</si>
  <si>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</si>
  <si>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</si>
  <si>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</si>
  <si>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</si>
  <si>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</si>
  <si>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</si>
  <si>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</si>
  <si>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</si>
  <si>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</si>
  <si>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</si>
  <si>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</si>
  <si>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</si>
  <si>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</si>
  <si>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</si>
  <si>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</si>
  <si>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</si>
  <si>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</si>
  <si>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</si>
  <si>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</si>
  <si>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</si>
  <si>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</si>
  <si>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</si>
  <si>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</si>
  <si>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</si>
  <si>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</si>
  <si>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</si>
  <si>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</si>
  <si>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</si>
  <si>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</si>
  <si>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</si>
  <si>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</si>
  <si>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</si>
  <si>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</si>
  <si>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</si>
  <si>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</si>
  <si>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</si>
  <si>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</si>
  <si>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</si>
  <si>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</si>
  <si>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</si>
  <si>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</si>
  <si>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</si>
  <si>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</si>
  <si>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</si>
  <si>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</si>
  <si>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</si>
  <si>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</si>
  <si>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</si>
  <si>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</si>
  <si>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</si>
  <si>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</si>
  <si>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</si>
  <si>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</si>
  <si>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</si>
  <si>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</si>
  <si>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</si>
  <si>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</si>
  <si>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</si>
  <si>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</si>
  <si>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</si>
  <si>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</si>
  <si>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</si>
  <si>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</si>
  <si>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</si>
  <si>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</si>
  <si>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</si>
  <si>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</si>
  <si>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</si>
  <si>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</si>
  <si>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</si>
  <si>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</si>
  <si>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</si>
  <si>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</si>
  <si>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</si>
  <si>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</si>
  <si>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</si>
  <si>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</si>
  <si>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</si>
  <si>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</si>
  <si>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</si>
  <si>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</si>
  <si>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</si>
  <si>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</si>
  <si>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</si>
  <si>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</si>
  <si>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</si>
  <si>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</si>
  <si>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</si>
  <si>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</si>
  <si>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</si>
  <si>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</si>
  <si>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</si>
  <si>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</si>
  <si>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</si>
  <si>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</si>
  <si>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</si>
  <si>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</si>
  <si>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</si>
  <si>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</si>
  <si>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</si>
  <si>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</si>
  <si>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</si>
  <si>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</si>
  <si>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</si>
  <si>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</si>
  <si>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</si>
  <si>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</si>
  <si>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</si>
  <si>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</si>
  <si>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</si>
  <si>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</si>
  <si>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</si>
  <si>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</si>
  <si>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</si>
  <si>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</si>
  <si>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</si>
  <si>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</si>
  <si>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</si>
  <si>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</si>
  <si>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</si>
  <si>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</si>
  <si>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</si>
  <si>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</si>
  <si>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</si>
  <si>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</si>
  <si>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</si>
  <si>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</si>
  <si>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</si>
  <si>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</si>
  <si>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</si>
  <si>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</si>
  <si>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</si>
  <si>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</si>
  <si>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</si>
  <si>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</si>
  <si>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</si>
  <si>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</si>
  <si>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</si>
  <si>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</si>
  <si>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</si>
  <si>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</si>
  <si>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</si>
  <si>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</si>
  <si>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</si>
  <si>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</si>
  <si>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</si>
  <si>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</si>
  <si>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</si>
  <si>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</si>
  <si>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</si>
  <si>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</si>
  <si>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</si>
  <si>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</si>
  <si>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</si>
  <si>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</si>
  <si>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</si>
  <si>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</si>
  <si>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</si>
  <si>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</si>
  <si>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</si>
  <si>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</si>
  <si>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</si>
  <si>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</si>
  <si>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</si>
  <si>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</si>
  <si>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</si>
  <si>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</si>
  <si>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Previsão TP ficar pronto 11:15, preparação da meia chave</t>
  </si>
  <si>
    <t>TP pronta 08:02, previsão apos L49 09:15</t>
  </si>
  <si>
    <t>TP pronta 08:02, previsão apos I05 11:15</t>
  </si>
  <si>
    <t>Júlio</t>
  </si>
  <si>
    <t xml:space="preserve">Aguardando TP ficar pronta </t>
  </si>
  <si>
    <t>Previsao TP pronta 10:20, em intervalo das 10:35 ate 12:05</t>
  </si>
  <si>
    <t>Jeovânio</t>
  </si>
  <si>
    <t>Júlio Cesar</t>
  </si>
  <si>
    <t>Substituição de trilho (50m)</t>
  </si>
  <si>
    <t>Previsao TP pronta 09:30</t>
  </si>
  <si>
    <t>TP pronta 09:55, previsao apos V88 11hrs</t>
  </si>
  <si>
    <t>MC1 previsão 08:30</t>
  </si>
  <si>
    <t>MC1 08:55, previsao apos X95 11:10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</si>
  <si>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</si>
  <si>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</si>
  <si>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</si>
  <si>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</si>
  <si>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</si>
  <si>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</si>
  <si>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>TP pronto 07:23, em intervalo 11;30 ate 13hrs</t>
  </si>
  <si>
    <t>TP pronta 09:19, em intervalo 11:06 ate 12:36</t>
  </si>
  <si>
    <t>MC1 07:41, previsão após L92 08:40</t>
  </si>
  <si>
    <t xml:space="preserve">Foi cancelado o deslocamento devido perda de sinal constante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</si>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</sst>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K3" activePane="topRight" state="frozen"/>
      <selection pane="topRight" activeCell="BK201" sqref="BK201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6"/>
      <c r="AN3" s="257"/>
      <c r="AO3" s="233"/>
      <c r="AP3" s="233"/>
      <c r="AQ3" s="234"/>
      <c r="AR3" s="67"/>
      <c r="AS3" s="254" t="s">
        <v>994</v>
      </c>
      <c r="AT3" s="255"/>
      <c r="AU3" s="254" t="s">
        <v>995</v>
      </c>
      <c r="AV3" s="255"/>
      <c r="AW3" s="254" t="s">
        <v>996</v>
      </c>
      <c r="AX3" s="255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1</v>
      </c>
      <c r="BI213" s="19"/>
      <c r="BJ213" s="19" t="s">
        <v>1564</v>
      </c>
      <c r="BK213" s="19" t="s">
        <v>1565</v>
      </c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1</v>
      </c>
      <c r="BI214" s="19"/>
      <c r="BJ214" s="19" t="s">
        <v>1566</v>
      </c>
      <c r="BK214" s="19" t="s">
        <v>1567</v>
      </c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</v>
      </c>
      <c r="BR215" s="22">
        <f>IF(OR(B215="",F215=""),"*",AY215/P215)</f>
        <v>1</v>
      </c>
      <c r="BS215" s="22">
        <f>IF(OR(B215="",F215=""),"*",BA215/Q215)</f>
        <v>0</v>
      </c>
      <c r="BT215" s="8" t="str">
        <f t="shared" si="2"/>
        <v/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</v>
      </c>
      <c r="BR216" s="22">
        <f>IF(OR(B216="",F216=""),"*",AY216/P216)</f>
        <v>1</v>
      </c>
      <c r="BS216" s="22">
        <f>IF(OR(B216="",F216=""),"*",BA216/Q216)</f>
        <v>0</v>
      </c>
      <c r="BT216" s="8" t="str">
        <f t="shared" si="2"/>
        <v/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1</v>
      </c>
      <c r="BI217" s="19"/>
      <c r="BJ217" s="19" t="s">
        <v>1574</v>
      </c>
      <c r="BK217" s="19" t="s">
        <v>1575</v>
      </c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Produção e Intervalo</v>
      </c>
      <c r="BR217" s="22">
        <f>IF(OR(B217="",F217=""),"*",AY217/P217)</f>
        <v>0</v>
      </c>
      <c r="BS217" s="22">
        <f>IF(OR(B217="",F217=""),"*",BA217/Q217)</f>
        <v>0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1</v>
      </c>
      <c r="BI218" s="19"/>
      <c r="BJ218" s="19" t="s">
        <v>1576</v>
      </c>
      <c r="BK218" s="19" t="s">
        <v>1577</v>
      </c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0.99999999999999911</v>
      </c>
      <c r="BS219" s="22">
        <f>IF(OR(B219="",F219=""),"*",BA219/Q219)</f>
        <v>0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0.99999999999999911</v>
      </c>
      <c r="BS223" s="22">
        <f>IF(OR(B223="",F223=""),"*",BA223/Q223)</f>
        <v>0</v>
      </c>
      <c r="BT223" s="8" t="str">
        <f t="shared" si="3"/>
        <v/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7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/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</v>
      </c>
      <c r="BR224" s="22">
        <f>IF(OR(B224="",F224=""),"*",AY224/P224)</f>
        <v>1</v>
      </c>
      <c r="BS224" s="22">
        <f>IF(OR(B224="",F224=""),"*",BA224/Q224)</f>
        <v>0</v>
      </c>
      <c r="BT224" s="8" t="str">
        <f t="shared" si="3"/>
        <v/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" name="Range1_1_7_35_1_3"/>
    <protectedRange sqref="AF135:AF143 AF152 AF208 AF200 AF218 AF222 AF22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Z214:Z225 Y214:Y216 Y218:Y224 Y211:Z213 Y221:Z734">
    <cfRule type="cellIs" dxfId="216" priority="42697" operator="equal">
      <formula>"OPORTUNIDADE"</formula>
    </cfRule>
  </conditionalFormatting>
  <conditionalFormatting sqref="Z736 Y6:Z59 Z60 Y188:Z188 Y61:Z186 Z207:Z210 Y205:Z205 Z199:Z204 Y190:Z198 Z214:Z225 Y214:Y216 Y218:Y224 Y211:Z213 Y221:Z735">
    <cfRule type="cellIs" dxfId="215" priority="283" operator="equal">
      <formula>"NÃO"</formula>
    </cfRule>
    <cfRule type="cellIs" dxfId="214" priority="284" operator="equal">
      <formula>"SIM"</formula>
    </cfRule>
  </conditionalFormatting>
  <conditionalFormatting sqref="AZ6:AZ734">
    <cfRule type="expression" dxfId="213" priority="42739">
      <formula>#REF!=1</formula>
    </cfRule>
  </conditionalFormatting>
  <conditionalFormatting sqref="BF60 U6:U59 V60 AY6:AY738 U61:U736 BE6:BE738">
    <cfRule type="cellIs" dxfId="212" priority="42723" operator="equal">
      <formula>"ERRO"</formula>
    </cfRule>
  </conditionalFormatting>
  <conditionalFormatting sqref="BQ6:BQ155 BQ157:BQ738">
    <cfRule type="cellIs" dxfId="211" priority="42718" operator="equal">
      <formula>"Produção e Intervalo"</formula>
    </cfRule>
    <cfRule type="cellIs" dxfId="210" priority="42719" operator="equal">
      <formula>"Aderente"</formula>
    </cfRule>
    <cfRule type="cellIs" dxfId="209" priority="42720" operator="equal">
      <formula>"Intervalo"</formula>
    </cfRule>
    <cfRule type="cellIs" dxfId="208" priority="42721" operator="equal">
      <formula>"Produção"</formula>
    </cfRule>
    <cfRule type="cellIs" dxfId="207" priority="42722" operator="equal">
      <formula>"ERRO"</formula>
    </cfRule>
  </conditionalFormatting>
  <conditionalFormatting sqref="BR6:BS738">
    <cfRule type="cellIs" dxfId="206" priority="42700" operator="equal">
      <formula>"*"</formula>
    </cfRule>
    <cfRule type="cellIs" dxfId="205" priority="42701" operator="greaterThanOrEqual">
      <formula>1</formula>
    </cfRule>
    <cfRule type="cellIs" dxfId="204" priority="42702" operator="lessThan">
      <formula>1</formula>
    </cfRule>
  </conditionalFormatting>
  <conditionalFormatting sqref="BH737 BH6:BH27 BH28:BI31 BH32:BH734">
    <cfRule type="iconSet" priority="44523">
      <iconSet showValue="0">
        <cfvo type="percent" val="0"/>
        <cfvo type="num" val="1"/>
        <cfvo type="num" val="1" gte="0"/>
      </iconSet>
    </cfRule>
    <cfRule type="iconSet" priority="445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40">
      <formula>#REF!=1</formula>
    </cfRule>
  </conditionalFormatting>
  <conditionalFormatting sqref="BP10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9 BP223:BP533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21" operator="equal">
      <formula>"OPORTUNIDADE"</formula>
    </cfRule>
  </conditionalFormatting>
  <conditionalFormatting sqref="Z187">
    <cfRule type="cellIs" dxfId="201" priority="119" operator="equal">
      <formula>"NÃO"</formula>
    </cfRule>
    <cfRule type="cellIs" dxfId="200" priority="120" operator="equal">
      <formula>"SIM"</formula>
    </cfRule>
  </conditionalFormatting>
  <conditionalFormatting sqref="Z189">
    <cfRule type="cellIs" dxfId="199" priority="118" operator="equal">
      <formula>"OPORTUNIDADE"</formula>
    </cfRule>
  </conditionalFormatting>
  <conditionalFormatting sqref="Z189">
    <cfRule type="cellIs" dxfId="198" priority="116" operator="equal">
      <formula>"NÃO"</formula>
    </cfRule>
    <cfRule type="cellIs" dxfId="197" priority="117" operator="equal">
      <formula>"SIM"</formula>
    </cfRule>
  </conditionalFormatting>
  <conditionalFormatting sqref="BP1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11" operator="equal">
      <formula>"OPORTUNIDADE"</formula>
    </cfRule>
  </conditionalFormatting>
  <conditionalFormatting sqref="Y187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189">
    <cfRule type="cellIs" dxfId="193" priority="108" operator="equal">
      <formula>"OPORTUNIDADE"</formula>
    </cfRule>
  </conditionalFormatting>
  <conditionalFormatting sqref="Y189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BP1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7" operator="equal">
      <formula>"OPORTUNIDADE"</formula>
    </cfRule>
  </conditionalFormatting>
  <conditionalFormatting sqref="Z206">
    <cfRule type="cellIs" dxfId="189" priority="55" operator="equal">
      <formula>"NÃO"</formula>
    </cfRule>
    <cfRule type="cellIs" dxfId="188" priority="56" operator="equal">
      <formula>"SIM"</formula>
    </cfRule>
  </conditionalFormatting>
  <conditionalFormatting sqref="Y206:Y210">
    <cfRule type="cellIs" dxfId="187" priority="54" operator="equal">
      <formula>"OPORTUNIDADE"</formula>
    </cfRule>
  </conditionalFormatting>
  <conditionalFormatting sqref="Y206:Y210">
    <cfRule type="cellIs" dxfId="186" priority="52" operator="equal">
      <formula>"NÃO"</formula>
    </cfRule>
    <cfRule type="cellIs" dxfId="185" priority="53" operator="equal">
      <formula>"SIM"</formula>
    </cfRule>
  </conditionalFormatting>
  <conditionalFormatting sqref="Y204">
    <cfRule type="cellIs" dxfId="184" priority="51" operator="equal">
      <formula>"OPORTUNIDADE"</formula>
    </cfRule>
  </conditionalFormatting>
  <conditionalFormatting sqref="Y204">
    <cfRule type="cellIs" dxfId="183" priority="49" operator="equal">
      <formula>"NÃO"</formula>
    </cfRule>
    <cfRule type="cellIs" dxfId="182" priority="50" operator="equal">
      <formula>"SIM"</formula>
    </cfRule>
  </conditionalFormatting>
  <conditionalFormatting sqref="Y203">
    <cfRule type="cellIs" dxfId="181" priority="48" operator="equal">
      <formula>"OPORTUNIDADE"</formula>
    </cfRule>
  </conditionalFormatting>
  <conditionalFormatting sqref="Y203">
    <cfRule type="cellIs" dxfId="180" priority="46" operator="equal">
      <formula>"NÃO"</formula>
    </cfRule>
    <cfRule type="cellIs" dxfId="179" priority="47" operator="equal">
      <formula>"SIM"</formula>
    </cfRule>
  </conditionalFormatting>
  <conditionalFormatting sqref="Y202">
    <cfRule type="cellIs" dxfId="178" priority="45" operator="equal">
      <formula>"OPORTUNIDADE"</formula>
    </cfRule>
  </conditionalFormatting>
  <conditionalFormatting sqref="Y202">
    <cfRule type="cellIs" dxfId="177" priority="43" operator="equal">
      <formula>"NÃO"</formula>
    </cfRule>
    <cfRule type="cellIs" dxfId="176" priority="44" operator="equal">
      <formula>"SIM"</formula>
    </cfRule>
  </conditionalFormatting>
  <conditionalFormatting sqref="Y201">
    <cfRule type="cellIs" dxfId="175" priority="42" operator="equal">
      <formula>"OPORTUNIDADE"</formula>
    </cfRule>
  </conditionalFormatting>
  <conditionalFormatting sqref="Y201">
    <cfRule type="cellIs" dxfId="174" priority="40" operator="equal">
      <formula>"NÃO"</formula>
    </cfRule>
    <cfRule type="cellIs" dxfId="173" priority="41" operator="equal">
      <formula>"SIM"</formula>
    </cfRule>
  </conditionalFormatting>
  <conditionalFormatting sqref="Y200">
    <cfRule type="cellIs" dxfId="172" priority="39" operator="equal">
      <formula>"OPORTUNIDADE"</formula>
    </cfRule>
  </conditionalFormatting>
  <conditionalFormatting sqref="Y200">
    <cfRule type="cellIs" dxfId="171" priority="37" operator="equal">
      <formula>"NÃO"</formula>
    </cfRule>
    <cfRule type="cellIs" dxfId="170" priority="38" operator="equal">
      <formula>"SIM"</formula>
    </cfRule>
  </conditionalFormatting>
  <conditionalFormatting sqref="Y199">
    <cfRule type="cellIs" dxfId="169" priority="36" operator="equal">
      <formula>"OPORTUNIDADE"</formula>
    </cfRule>
  </conditionalFormatting>
  <conditionalFormatting sqref="Y199">
    <cfRule type="cellIs" dxfId="168" priority="34" operator="equal">
      <formula>"NÃO"</formula>
    </cfRule>
    <cfRule type="cellIs" dxfId="167" priority="35" operator="equal">
      <formula>"SIM"</formula>
    </cfRule>
  </conditionalFormatting>
  <conditionalFormatting sqref="BQ156">
    <cfRule type="cellIs" dxfId="166" priority="29" operator="equal">
      <formula>"Produção e Intervalo"</formula>
    </cfRule>
    <cfRule type="cellIs" dxfId="165" priority="30" operator="equal">
      <formula>"Aderente"</formula>
    </cfRule>
    <cfRule type="cellIs" dxfId="164" priority="31" operator="equal">
      <formula>"Intervalo"</formula>
    </cfRule>
    <cfRule type="cellIs" dxfId="163" priority="32" operator="equal">
      <formula>"Produção"</formula>
    </cfRule>
    <cfRule type="cellIs" dxfId="162" priority="33" operator="equal">
      <formula>"ERRO"</formula>
    </cfRule>
  </conditionalFormatting>
  <conditionalFormatting sqref="BJ165:BK1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22" operator="equal">
      <formula>"OPORTUNIDADE"</formula>
    </cfRule>
  </conditionalFormatting>
  <conditionalFormatting sqref="Y21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25">
    <cfRule type="cellIs" dxfId="158" priority="16" operator="equal">
      <formula>"OPORTUNIDADE"</formula>
    </cfRule>
  </conditionalFormatting>
  <conditionalFormatting sqref="Y225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P20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M6:BM734 BN54:BO64 BM737 BN93:BO95 BO103 BO105:BO106 BO108:BO109 BN130:BO131 BN116:BO116 BN127:BO128 BN133:BO133 BN118:BO125 BN146:BO147 BN142:BO142 BN136:BO138 BN153:BO153 BN163:BO163 BO113 BN159:BO159 BN161:BO161 BN140:BO140 BO157 BN87:BO88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213" sqref="A213:P22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1588</v>
      </c>
      <c r="D5" s="259"/>
      <c r="E5" s="259"/>
      <c r="F5" s="259"/>
      <c r="G5" s="259"/>
      <c r="H5" s="259"/>
      <c r="I5" s="259"/>
      <c r="J5" s="260"/>
      <c r="K5" s="261" t="s">
        <v>1589</v>
      </c>
      <c r="L5" s="262"/>
      <c r="M5" s="262"/>
      <c r="N5" s="262"/>
      <c r="O5" s="263" t="s">
        <v>1590</v>
      </c>
      <c r="P5" s="264"/>
    </row>
    <row r="6" spans="1:16" s="82" customFormat="1" ht="15" customHeight="1">
      <c r="A6" s="74" t="s">
        <v>1591</v>
      </c>
      <c r="B6" s="83" t="s">
        <v>1592</v>
      </c>
      <c r="C6" s="84" t="s">
        <v>1019</v>
      </c>
      <c r="D6" s="85" t="s">
        <v>1020</v>
      </c>
      <c r="E6" s="84" t="s">
        <v>1593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1594</v>
      </c>
      <c r="M6" s="88" t="s">
        <v>669</v>
      </c>
      <c r="N6" s="89" t="s">
        <v>1014</v>
      </c>
      <c r="O6" s="90" t="s">
        <v>1057</v>
      </c>
      <c r="P6" s="151" t="s">
        <v>1595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1</v>
      </c>
      <c r="P213" s="187" t="str">
        <f>IF($A$2=1,IF(SP_NORTE!BJ213="","*",SP_NORTE!BJ213),IF(SP_NORTE!BK213="","*",SP_NORTE!BK213))</f>
        <v>Previsão TP ficar pronto 11:15, preparação da meia chave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1</v>
      </c>
      <c r="P214" s="187" t="str">
        <f>IF($A$2=1,IF(SP_NORTE!BJ214="","*",SP_NORTE!BJ214),IF(SP_NORTE!BK214="","*",SP_NORTE!BK214))</f>
        <v>TP pronta 08:02, previsão apos I05 11:15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1</v>
      </c>
      <c r="P217" s="187" t="str">
        <f>IF($A$2=1,IF(SP_NORTE!BJ217="","*",SP_NORTE!BJ217),IF(SP_NORTE!BK217="","*",SP_NORTE!BK217))</f>
        <v>TP pronta 09:55, previsao apos V88 11hrs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1</v>
      </c>
      <c r="P218" s="187" t="str">
        <f>IF($A$2=1,IF(SP_NORTE!BJ218="","*",SP_NORTE!BJ218),IF(SP_NORTE!BK218="","*",SP_NORTE!BK218))</f>
        <v>MC1 08:55, previsao apos X95 11:10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>TP pronto 07:23, em intervalo 11;30 ate 13hrs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>TP pronta 09:19, em intervalo 11:06 ate 12:36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1596</v>
      </c>
      <c r="V1" s="270"/>
      <c r="W1" s="270"/>
    </row>
    <row r="2" spans="1:23" s="93" customFormat="1">
      <c r="A2" s="96" t="s">
        <v>1597</v>
      </c>
      <c r="B2" s="96" t="s">
        <v>1592</v>
      </c>
      <c r="C2" s="96" t="s">
        <v>470</v>
      </c>
      <c r="D2" s="97" t="s">
        <v>1019</v>
      </c>
      <c r="E2" s="97" t="s">
        <v>1020</v>
      </c>
      <c r="F2" s="97" t="s">
        <v>1591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1598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1599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1600</v>
      </c>
      <c r="C2" s="136" t="s">
        <v>1004</v>
      </c>
      <c r="D2" s="84" t="s">
        <v>1006</v>
      </c>
      <c r="E2" s="84" t="s">
        <v>1601</v>
      </c>
      <c r="F2" s="113" t="s">
        <v>1602</v>
      </c>
      <c r="G2" s="84" t="s">
        <v>1603</v>
      </c>
      <c r="H2" s="84" t="s">
        <v>1604</v>
      </c>
      <c r="I2" s="84" t="s">
        <v>1605</v>
      </c>
      <c r="J2" s="84" t="s">
        <v>1606</v>
      </c>
      <c r="K2" s="86" t="s">
        <v>1607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2025-10-16T14:40:23Z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